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beca Galindo\Desktop\DOC 2015\MIS DOCUMENTOS 2015\CORAZONES Y MANOS\ADMON CyM 2015\WEBSITE CyM\Contenido para Web CyM\"/>
    </mc:Choice>
  </mc:AlternateContent>
  <bookViews>
    <workbookView xWindow="0" yWindow="0" windowWidth="20490" windowHeight="7755"/>
  </bookViews>
  <sheets>
    <sheet name="Resumen" sheetId="4" r:id="rId1"/>
    <sheet name="Becas escolares" sheetId="6" r:id="rId2"/>
    <sheet name="Estufas mejoradas" sheetId="2" r:id="rId3"/>
    <sheet name="Infrestructura Escolar" sheetId="1" r:id="rId4"/>
    <sheet name="Capacitación docente" sheetId="3" r:id="rId5"/>
    <sheet name="Otros proyectos" sheetId="5" r:id="rId6"/>
    <sheet name="Voluntarios" sheetId="11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1" l="1"/>
  <c r="G38" i="11"/>
  <c r="I38" i="11" s="1"/>
  <c r="F38" i="11"/>
  <c r="I36" i="11" l="1"/>
  <c r="I35" i="11" l="1"/>
  <c r="I34" i="11" l="1"/>
  <c r="I30" i="11" l="1"/>
  <c r="I33" i="11" l="1"/>
  <c r="I32" i="11" l="1"/>
  <c r="I31" i="11"/>
  <c r="I29" i="11" l="1"/>
  <c r="I28" i="11" l="1"/>
  <c r="I27" i="11"/>
  <c r="I26" i="11" l="1"/>
  <c r="I25" i="11"/>
  <c r="I24" i="11"/>
  <c r="I23" i="11"/>
  <c r="I22" i="11"/>
  <c r="I21" i="11" l="1"/>
  <c r="I20" i="11" l="1"/>
  <c r="I19" i="11"/>
  <c r="I18" i="11"/>
  <c r="I17" i="11"/>
  <c r="I16" i="11"/>
  <c r="I15" i="11"/>
  <c r="I14" i="11"/>
  <c r="I13" i="11"/>
  <c r="I12" i="11"/>
  <c r="I11" i="11"/>
  <c r="I10" i="11"/>
  <c r="I9" i="11" l="1"/>
  <c r="E25" i="5"/>
  <c r="D25" i="5"/>
  <c r="C8" i="4" l="1"/>
  <c r="C16" i="4"/>
  <c r="C13" i="4"/>
  <c r="C12" i="4"/>
  <c r="C11" i="4"/>
  <c r="D10" i="4"/>
  <c r="C10" i="4"/>
  <c r="C9" i="4"/>
  <c r="F23" i="5" l="1"/>
  <c r="F22" i="5"/>
  <c r="F21" i="5"/>
  <c r="I8" i="11"/>
  <c r="I7" i="11"/>
  <c r="I6" i="11"/>
  <c r="D13" i="2"/>
  <c r="D66" i="2"/>
  <c r="D59" i="2"/>
  <c r="D12" i="2" s="1"/>
  <c r="F25" i="5" l="1"/>
  <c r="D13" i="4" s="1"/>
  <c r="D16" i="4" s="1"/>
  <c r="F23" i="3"/>
  <c r="D11" i="4" s="1"/>
  <c r="F13" i="5" l="1"/>
  <c r="D12" i="4" s="1"/>
  <c r="D8" i="4"/>
  <c r="I26" i="1" l="1"/>
  <c r="H26" i="1"/>
  <c r="G26" i="1"/>
  <c r="F26" i="1"/>
  <c r="E26" i="1"/>
  <c r="G26" i="6" l="1"/>
  <c r="G25" i="6"/>
  <c r="G24" i="6"/>
  <c r="G23" i="6"/>
  <c r="G28" i="6" s="1"/>
  <c r="G22" i="6"/>
  <c r="C28" i="6"/>
  <c r="F15" i="6"/>
  <c r="E15" i="6"/>
  <c r="D15" i="6"/>
  <c r="C15" i="6"/>
  <c r="G14" i="6" l="1"/>
  <c r="G13" i="6"/>
  <c r="G12" i="6"/>
  <c r="G11" i="6"/>
  <c r="G10" i="6"/>
  <c r="G9" i="6"/>
  <c r="G8" i="6"/>
  <c r="G7" i="6"/>
  <c r="G6" i="6"/>
  <c r="G15" i="6" l="1"/>
  <c r="B15" i="2"/>
  <c r="E66" i="2" l="1"/>
  <c r="E13" i="2" s="1"/>
  <c r="E59" i="2"/>
  <c r="E12" i="2" s="1"/>
  <c r="E52" i="2"/>
  <c r="E11" i="2" s="1"/>
  <c r="D52" i="2"/>
  <c r="D11" i="2" s="1"/>
  <c r="E45" i="2"/>
  <c r="E10" i="2" s="1"/>
  <c r="D45" i="2"/>
  <c r="D10" i="2" s="1"/>
  <c r="E38" i="2"/>
  <c r="E9" i="2" s="1"/>
  <c r="D38" i="2"/>
  <c r="D9" i="2" s="1"/>
  <c r="E31" i="2"/>
  <c r="E8" i="2" s="1"/>
  <c r="D31" i="2"/>
  <c r="D8" i="2" s="1"/>
  <c r="E24" i="2"/>
  <c r="E7" i="2" s="1"/>
  <c r="D24" i="2"/>
  <c r="D7" i="2" s="1"/>
  <c r="D15" i="2" s="1"/>
  <c r="E15" i="2" l="1"/>
  <c r="D9" i="4" s="1"/>
</calcChain>
</file>

<file path=xl/sharedStrings.xml><?xml version="1.0" encoding="utf-8"?>
<sst xmlns="http://schemas.openxmlformats.org/spreadsheetml/2006/main" count="495" uniqueCount="252">
  <si>
    <t>PROYECTOS REALIZADOS HASTA LA FECHA POR CORAZONES Y MANOS</t>
  </si>
  <si>
    <t>No.</t>
  </si>
  <si>
    <t>ESCUELA</t>
  </si>
  <si>
    <t>PROYECTO</t>
  </si>
  <si>
    <t>AULAS</t>
  </si>
  <si>
    <t>BAÑOS</t>
  </si>
  <si>
    <t>CANCHAS</t>
  </si>
  <si>
    <t>COCINA</t>
  </si>
  <si>
    <t>DIRECC</t>
  </si>
  <si>
    <t>ESC. ID. 2014</t>
  </si>
  <si>
    <t>ESC. ID. 2015</t>
  </si>
  <si>
    <t>LOS CHIVITOS</t>
  </si>
  <si>
    <t>2 Aulas y cancha</t>
  </si>
  <si>
    <t>Octubre, 2008</t>
  </si>
  <si>
    <t>X</t>
  </si>
  <si>
    <t>LAS PACAYAS</t>
  </si>
  <si>
    <t>3 Aulas</t>
  </si>
  <si>
    <t>Abril, 2010</t>
  </si>
  <si>
    <t>SAN ANTONIO CHIQUITO</t>
  </si>
  <si>
    <t>4 Aulas, cocina y cancha</t>
  </si>
  <si>
    <t>TIERRA BLANCA PERICÓN</t>
  </si>
  <si>
    <t>3 Aulas y cancha</t>
  </si>
  <si>
    <t>XEJUL</t>
  </si>
  <si>
    <t>2 Aulas</t>
  </si>
  <si>
    <t>Junio, 2011</t>
  </si>
  <si>
    <t>LA LAGUNITA CHIPAJ</t>
  </si>
  <si>
    <t>3 Aulas, cocina y baños</t>
  </si>
  <si>
    <t>Sep, 2011</t>
  </si>
  <si>
    <t>BAXIL</t>
  </si>
  <si>
    <t>CHIPAJ</t>
  </si>
  <si>
    <t>Oct, 2011</t>
  </si>
  <si>
    <t>15 DE SEPTIEMBRE</t>
  </si>
  <si>
    <t>3 Aulas en 2o. Nivel</t>
  </si>
  <si>
    <t>Marzo, 2012</t>
  </si>
  <si>
    <t>CHOLÁ</t>
  </si>
  <si>
    <t>Octubre, 2012</t>
  </si>
  <si>
    <t>JACUBÍ</t>
  </si>
  <si>
    <t>4 Aulas, dirección y baños</t>
  </si>
  <si>
    <t>Febrero, 2013</t>
  </si>
  <si>
    <t>BUENA VISTA</t>
  </si>
  <si>
    <t>1 Aula y cancha</t>
  </si>
  <si>
    <t>Abril, 2013</t>
  </si>
  <si>
    <t xml:space="preserve">CARACOL </t>
  </si>
  <si>
    <t>CALANTÉ</t>
  </si>
  <si>
    <t>LAS MARÍAS</t>
  </si>
  <si>
    <t>EL PAJUIL, CHICAMÁN</t>
  </si>
  <si>
    <t>Junio, 2015</t>
  </si>
  <si>
    <t>SAN JOSÉ EL SOCH, CHICAMÁN</t>
  </si>
  <si>
    <t>3 Aulas, Dirección, bodega y baños</t>
  </si>
  <si>
    <t>ESTABLECIIMIENTOS DE NIVEL MEDIO:</t>
  </si>
  <si>
    <t>EL PINAL</t>
  </si>
  <si>
    <t>Instituto de Básicos: 8 Aulas, Dirección, cocina, baños y cancha</t>
  </si>
  <si>
    <t>Marzo, 2010</t>
  </si>
  <si>
    <t>QUIZACHAL</t>
  </si>
  <si>
    <t>Febrero, 2011</t>
  </si>
  <si>
    <t>DIRECC.</t>
  </si>
  <si>
    <t>ESCUELAS ADICIONALES PROGRAMA ESCUELA IDEAL:</t>
  </si>
  <si>
    <t>COTOXAC</t>
  </si>
  <si>
    <t>RINCÓN POBLAJ</t>
  </si>
  <si>
    <t>LOS PLÁTANOS</t>
  </si>
  <si>
    <t>2 Aulas y cancha polideportiva</t>
  </si>
  <si>
    <t>FECHA INAUGURACIÓN</t>
  </si>
  <si>
    <t>CONSTRUCCIÓN DE ESCUELAS EN USPANTÁN Y CHICAMÁN, QUICHÉ, GUATEMALA</t>
  </si>
  <si>
    <t>Materiales educativos</t>
  </si>
  <si>
    <t>Año escolar 2014 y 2015</t>
  </si>
  <si>
    <t>Última actualización: 15 de Agosto de 2015</t>
  </si>
  <si>
    <t>MUNICIPIO</t>
  </si>
  <si>
    <t>COMUNIDADES</t>
  </si>
  <si>
    <t>AÑO 2,009</t>
  </si>
  <si>
    <t xml:space="preserve"> FAM BENEFIC.</t>
  </si>
  <si>
    <t>VOLUNTARIOS ENERO, 2009</t>
  </si>
  <si>
    <t>USPANTÁN</t>
  </si>
  <si>
    <t>VOLUNTARIOS, MARZO 2009</t>
  </si>
  <si>
    <t>VOLUNTARIOS, JUNIO 2009</t>
  </si>
  <si>
    <t>SOLOLÁ</t>
  </si>
  <si>
    <t>AÑO 2,010</t>
  </si>
  <si>
    <t>VOLUNTARIOS, ENERO 2010</t>
  </si>
  <si>
    <t>VOLUNTARIOS, MARZO 2010</t>
  </si>
  <si>
    <t>CHA-CHA 2010</t>
  </si>
  <si>
    <t>VOLUNTARIOS, OCTUBRE 2010</t>
  </si>
  <si>
    <t>AÑO 2,011</t>
  </si>
  <si>
    <t>VOLUNTARIOS, ENERO 2011</t>
  </si>
  <si>
    <t>VOLUNTARIOS, MARZO 2011</t>
  </si>
  <si>
    <t>CHA-CHA 2011</t>
  </si>
  <si>
    <t>VOLUNTARIOS, SEPT. 2011</t>
  </si>
  <si>
    <t>AÑO 2,012</t>
  </si>
  <si>
    <t>VOLUNTARIOS, ENERO 2012</t>
  </si>
  <si>
    <t>VOLUNTARIOS, MARZO 2012</t>
  </si>
  <si>
    <t>CHA-CHA 2012</t>
  </si>
  <si>
    <t>VOLUNTARIOS, OCTUBRE 2012</t>
  </si>
  <si>
    <t>AÑO 2,013</t>
  </si>
  <si>
    <t>VOLUNTARIOS, ENERO 2013</t>
  </si>
  <si>
    <t>VOLUNTARIOS, MARZO 2013</t>
  </si>
  <si>
    <t>CHA-CHA 2013</t>
  </si>
  <si>
    <t>VOLUNTARIOS, OCTUBRE 2013</t>
  </si>
  <si>
    <t>AÑO 2,014</t>
  </si>
  <si>
    <t>VOLUNTARIOS, MARZO, 2014</t>
  </si>
  <si>
    <t>USP Y CHICAMÁN</t>
  </si>
  <si>
    <t>CHA-CHA, 2014</t>
  </si>
  <si>
    <t>CHINIQUE</t>
  </si>
  <si>
    <t>VOLUNTARIOS, OCTUBRE, 2014</t>
  </si>
  <si>
    <t>AÑO 2,015</t>
  </si>
  <si>
    <t>VOLUNTARIOS, FEBRERO, 2015</t>
  </si>
  <si>
    <t>VOLUNTARIOS, MARZO, 2015</t>
  </si>
  <si>
    <t>VOLUNTARIOS, OCTUBRE, 2015</t>
  </si>
  <si>
    <t>AÑO</t>
  </si>
  <si>
    <t>USPA Y SOLOLÁ</t>
  </si>
  <si>
    <t>USPANTÁN, CHICAMÁN Y CHINIQUE</t>
  </si>
  <si>
    <t>ASOCIACIÓN CORAZONES Y MANOS</t>
  </si>
  <si>
    <t>BECAS ESCOLARES</t>
  </si>
  <si>
    <t>BECAS NIVEL MEDIO USPANTÁN</t>
  </si>
  <si>
    <t>TOTAL</t>
  </si>
  <si>
    <t>BECAS NIVEL MEDIO SOLOLÁ</t>
  </si>
  <si>
    <t>BECAS UNIVERSIT. STAFF</t>
  </si>
  <si>
    <t>BECAS UNIVERSIT. SOLOLÁ</t>
  </si>
  <si>
    <t>BECAS ESCOLARES - GRADUADOS</t>
  </si>
  <si>
    <t>Creado: 15 de Agosto de 2015</t>
  </si>
  <si>
    <t>FAM. BENEFIC.</t>
  </si>
  <si>
    <t>Escuela de PP, Primaria y Básicos: 6 Aulas, Dirección y bodega</t>
  </si>
  <si>
    <t>ESTUFAS MEJORADAS</t>
  </si>
  <si>
    <t>INFRESTRUCTURA ESCOLAR</t>
  </si>
  <si>
    <t>CAPACITACIONES DOCENTE</t>
  </si>
  <si>
    <t>CLÍNICAS DENTALES</t>
  </si>
  <si>
    <t>PUBLICACIÓN DE MATERIALES EDUCATIVOS</t>
  </si>
  <si>
    <t>FAMILIAS</t>
  </si>
  <si>
    <t>BENEFICIARIOS</t>
  </si>
  <si>
    <t>JORNADA #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</si>
  <si>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</si>
  <si>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</si>
  <si>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</si>
  <si>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</si>
  <si>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</si>
  <si>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</si>
  <si>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</si>
  <si>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</si>
  <si>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</si>
  <si>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XI</t>
  </si>
  <si>
    <t>FECHA</t>
  </si>
  <si>
    <t xml:space="preserve">Carmen Tocha </t>
  </si>
  <si>
    <t>PR, Nicaragua y Guatemala</t>
  </si>
  <si>
    <t>MAESTROS PARTICIPANTES</t>
  </si>
  <si>
    <t>MUNICIPIOS PARICIPANTES</t>
  </si>
  <si>
    <t>Uspantán, Quiché</t>
  </si>
  <si>
    <t>Octubre, 2009</t>
  </si>
  <si>
    <t>Uspantán, Chicamán, Sacapulas y Chinique, Quiché</t>
  </si>
  <si>
    <t>NACIONALIDAD TALLERISTAS</t>
  </si>
  <si>
    <t>Junio, 2009</t>
  </si>
  <si>
    <t>Canadienses</t>
  </si>
  <si>
    <t>Sololá</t>
  </si>
  <si>
    <t>Escuela Ixmukané, Tecpán, Guatemala</t>
  </si>
  <si>
    <t>Uspantán y Chicamán</t>
  </si>
  <si>
    <t>Junio, 2014</t>
  </si>
  <si>
    <t>Enero, 2014</t>
  </si>
  <si>
    <t>Guatemala</t>
  </si>
  <si>
    <t>Uspantán, Sacpaulas y Chicamán Quiché</t>
  </si>
  <si>
    <t>Puerto Rico y Guatemala</t>
  </si>
  <si>
    <t>Julio, 2011</t>
  </si>
  <si>
    <t>Julio, 2012</t>
  </si>
  <si>
    <t>Canadienses: D. Evans</t>
  </si>
  <si>
    <t>Canadienses: Powell's</t>
  </si>
  <si>
    <t>Julio, 2013</t>
  </si>
  <si>
    <t>Agosto, 2014</t>
  </si>
  <si>
    <t>Enero, 2015</t>
  </si>
  <si>
    <t>Marzo, 2015</t>
  </si>
  <si>
    <t>JORNADAS  DE CAPACITACIÓN DOCENTE</t>
  </si>
  <si>
    <t xml:space="preserve">No. </t>
  </si>
  <si>
    <t>Última actualización: 16 de Agosto, 2015</t>
  </si>
  <si>
    <t>HUERTOS COMUNITARIOS</t>
  </si>
  <si>
    <t>RESUMEN DE PROYECTOS REALIZADOS HASTA LA FECHA</t>
  </si>
  <si>
    <t>CANTIDAD</t>
  </si>
  <si>
    <t>UNIDAD</t>
  </si>
  <si>
    <t>ESTUDIANTES</t>
  </si>
  <si>
    <t>PACIENTES</t>
  </si>
  <si>
    <t>COMUNIDAD</t>
  </si>
  <si>
    <t>CLÍINICAS DENTALES</t>
  </si>
  <si>
    <t>CHOLÁ/EL PINAL</t>
  </si>
  <si>
    <t>MARZO, 2010</t>
  </si>
  <si>
    <t>MARZO, 2011</t>
  </si>
  <si>
    <t>MARZO, 2013</t>
  </si>
  <si>
    <t>MARZO, 2014</t>
  </si>
  <si>
    <t>MARZO, 2012</t>
  </si>
  <si>
    <t>CARACOL</t>
  </si>
  <si>
    <t>SICACHÉ</t>
  </si>
  <si>
    <t>Julio,  2011</t>
  </si>
  <si>
    <t>CHICAMÁN</t>
  </si>
  <si>
    <t>CHOCORRAL</t>
  </si>
  <si>
    <t>MATERIAL</t>
  </si>
  <si>
    <t>MAESTROS BENEFIC</t>
  </si>
  <si>
    <t>MADRES FAM.</t>
  </si>
  <si>
    <t>ALUMNOS</t>
  </si>
  <si>
    <t>Carmen Tocha y Leo Álvarez</t>
  </si>
  <si>
    <t>Leonardo Álvarez</t>
  </si>
  <si>
    <t>Junio,  2015</t>
  </si>
  <si>
    <t>XII</t>
  </si>
  <si>
    <t>MAESTROS</t>
  </si>
  <si>
    <t>Última actualización: 17 de Agosto de 2015.</t>
  </si>
  <si>
    <t>Última actualización: 17 de Agosto de 2015</t>
  </si>
  <si>
    <t># PROYECTOS</t>
  </si>
  <si>
    <t>RESUMEN</t>
  </si>
  <si>
    <t>PROGRAMA DE ESTUFAS MEJORADAS</t>
  </si>
  <si>
    <t>Enero, 2009</t>
  </si>
  <si>
    <t>VOLUNTARIOS</t>
  </si>
  <si>
    <t xml:space="preserve">STAFF </t>
  </si>
  <si>
    <t>TRADUCTORES</t>
  </si>
  <si>
    <t>GRUPOS DE VOLUNTARIOS</t>
  </si>
  <si>
    <t>ENERO, 2009</t>
  </si>
  <si>
    <t>PAÍS VOLUNT.</t>
  </si>
  <si>
    <t>CANADÁ</t>
  </si>
  <si>
    <t>MARZO, 2009</t>
  </si>
  <si>
    <t>ESTUFAS</t>
  </si>
  <si>
    <t>CAPACIT. MTROS.</t>
  </si>
  <si>
    <t>JUNIO, 2009</t>
  </si>
  <si>
    <t>PACIENTES ATT.</t>
  </si>
  <si>
    <t>ENERO, 2010</t>
  </si>
  <si>
    <t>OCTUBRE, 2010</t>
  </si>
  <si>
    <t>Nov. 2013</t>
  </si>
  <si>
    <t>Libro Nab'e B'inem</t>
  </si>
  <si>
    <t>Libro Tz'ib Wuj</t>
  </si>
  <si>
    <t>Tabla Fonética en K'iche'</t>
  </si>
  <si>
    <t>Tabla Fonética en Español</t>
  </si>
  <si>
    <t>EJEMPLARES</t>
  </si>
  <si>
    <t>PROYECTOS</t>
  </si>
  <si>
    <t>PERSONAS</t>
  </si>
  <si>
    <t>PARTICIPANTES</t>
  </si>
  <si>
    <t>CHA-CHA, 2010</t>
  </si>
  <si>
    <t>OCTUBRE, 2009</t>
  </si>
  <si>
    <t>PR Y GUATE</t>
  </si>
  <si>
    <t>ENERO, 2011</t>
  </si>
  <si>
    <t>CHA-CHA, 2011</t>
  </si>
  <si>
    <t>PUERTO RICO 2011</t>
  </si>
  <si>
    <t>ENERO, 2012</t>
  </si>
  <si>
    <t>CHA-CHA, 2012</t>
  </si>
  <si>
    <t>PUERTO RICO 2012</t>
  </si>
  <si>
    <t>OCTUBRE, 2012</t>
  </si>
  <si>
    <t>FEBRERO, 2013</t>
  </si>
  <si>
    <t>CHA-CHA, 2013</t>
  </si>
  <si>
    <t>PUERTO RICO 2013</t>
  </si>
  <si>
    <t>OCTUBRE, 2013</t>
  </si>
  <si>
    <t>OCTUBRE, 2014</t>
  </si>
  <si>
    <t>PUERTO RICO 2015</t>
  </si>
  <si>
    <t>FEBRERO, 2015</t>
  </si>
  <si>
    <t>MARZO, 2015</t>
  </si>
  <si>
    <t>GUATEMALA</t>
  </si>
  <si>
    <t>ESTUFAS, CAPAC. MATROS Y CLÍNICA DENTAL</t>
  </si>
  <si>
    <t>ESTUFAS Y CLÍNICA DENTAL</t>
  </si>
  <si>
    <t>ESTUFAS y CLÍNICA DENTAL</t>
  </si>
  <si>
    <t>SEPTBRE, 2011</t>
  </si>
  <si>
    <t>ESTUFAS Y NUTRICIÓN</t>
  </si>
  <si>
    <t>POWELLS/ CANADÁ</t>
  </si>
  <si>
    <t>´9</t>
  </si>
  <si>
    <t>ESCUELA IDEAL 2014</t>
  </si>
  <si>
    <t>PR, NICAR. Y GUATE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</si>
</sst>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center" vertical="center"/>
    </xf>
    <xf numFmtId="17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/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17" fontId="0" fillId="0" borderId="8" xfId="0" applyNumberFormat="1" applyBorder="1" applyAlignment="1">
      <alignment horizontal="center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horizontal="left" wrapText="1"/>
    </xf>
    <xf numFmtId="0" fontId="1" fillId="0" borderId="8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7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0" xfId="0" applyFont="1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center" wrapText="1"/>
    </xf>
    <xf numFmtId="0" fontId="0" fillId="0" borderId="18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0" fillId="0" borderId="8" xfId="0" applyFill="1" applyBorder="1" applyAlignment="1">
      <alignment horizontal="center" wrapText="1"/>
    </xf>
    <xf numFmtId="0" fontId="0" fillId="2" borderId="11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11" xfId="0" applyFill="1" applyBorder="1"/>
    <xf numFmtId="0" fontId="0" fillId="0" borderId="0" xfId="0" applyFill="1"/>
    <xf numFmtId="0" fontId="0" fillId="0" borderId="8" xfId="0" applyFill="1" applyBorder="1" applyAlignment="1">
      <alignment horizontal="center"/>
    </xf>
    <xf numFmtId="0" fontId="0" fillId="2" borderId="8" xfId="0" applyFill="1" applyBorder="1"/>
    <xf numFmtId="0" fontId="0" fillId="0" borderId="0" xfId="0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7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/>
    </xf>
    <xf numFmtId="0" fontId="0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26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3" xfId="0" applyBorder="1"/>
    <xf numFmtId="0" fontId="1" fillId="0" borderId="15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2" xfId="0" applyBorder="1"/>
    <xf numFmtId="0" fontId="0" fillId="0" borderId="27" xfId="0" applyBorder="1" applyAlignment="1">
      <alignment horizontal="center" vertical="center"/>
    </xf>
    <xf numFmtId="0" fontId="0" fillId="0" borderId="0" xfId="0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" fontId="0" fillId="0" borderId="8" xfId="0" applyNumberForma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28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4" fillId="0" borderId="0" xfId="0" applyFont="1"/>
    <xf numFmtId="0" fontId="0" fillId="0" borderId="26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37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0" fontId="0" fillId="0" borderId="8" xfId="0" applyFill="1" applyBorder="1" applyAlignment="1">
      <alignment vertical="center" wrapText="1"/>
    </xf>
    <xf numFmtId="0" fontId="0" fillId="2" borderId="8" xfId="0" applyFill="1" applyBorder="1" applyAlignment="1">
      <alignment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164" fontId="0" fillId="0" borderId="5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23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17" fontId="2" fillId="3" borderId="18" xfId="0" applyNumberFormat="1" applyFont="1" applyFill="1" applyBorder="1" applyAlignment="1">
      <alignment horizontal="center"/>
    </xf>
    <xf numFmtId="17" fontId="2" fillId="3" borderId="20" xfId="0" applyNumberFormat="1" applyFont="1" applyFill="1" applyBorder="1" applyAlignment="1">
      <alignment horizontal="center"/>
    </xf>
    <xf numFmtId="17" fontId="2" fillId="3" borderId="11" xfId="0" applyNumberFormat="1" applyFont="1" applyFill="1" applyBorder="1" applyAlignment="1">
      <alignment horizontal="center"/>
    </xf>
    <xf numFmtId="17" fontId="2" fillId="3" borderId="21" xfId="0" applyNumberFormat="1" applyFont="1" applyFill="1" applyBorder="1" applyAlignment="1">
      <alignment horizontal="center"/>
    </xf>
    <xf numFmtId="17" fontId="2" fillId="3" borderId="16" xfId="0" applyNumberFormat="1" applyFont="1" applyFill="1" applyBorder="1" applyAlignment="1">
      <alignment horizontal="center"/>
    </xf>
    <xf numFmtId="17" fontId="2" fillId="3" borderId="22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tabSelected="1" topLeftCell="A2" workbookViewId="0">
      <selection activeCell="G18" sqref="G18"/>
    </sheetView>
  </sheetViews>
  <sheetFormatPr baseColWidth="10" defaultRowHeight="15" x14ac:dyDescent="0.25"/>
  <cols>
    <col min="1" max="1" width="8" customWidth="1"/>
    <col min="2" max="2" width="41.28515625" customWidth="1"/>
    <col min="3" max="3" width="17.140625" customWidth="1"/>
    <col min="4" max="4" width="14.7109375" customWidth="1"/>
    <col min="5" max="5" width="17.5703125" customWidth="1"/>
  </cols>
  <sheetData>
    <row r="2" spans="1:5" ht="15.75" thickBot="1" x14ac:dyDescent="0.3">
      <c r="A2" s="146" t="s">
        <v>108</v>
      </c>
      <c r="B2" s="146"/>
      <c r="C2" s="146"/>
      <c r="D2" s="146"/>
      <c r="E2" s="146"/>
    </row>
    <row r="3" spans="1:5" ht="15.75" thickBot="1" x14ac:dyDescent="0.3">
      <c r="A3" s="147" t="s">
        <v>168</v>
      </c>
      <c r="B3" s="148"/>
      <c r="C3" s="148"/>
      <c r="D3" s="148"/>
      <c r="E3" s="149"/>
    </row>
    <row r="5" spans="1:5" ht="15.75" thickBot="1" x14ac:dyDescent="0.3"/>
    <row r="6" spans="1:5" ht="15.75" thickBot="1" x14ac:dyDescent="0.3">
      <c r="D6" s="144" t="s">
        <v>125</v>
      </c>
      <c r="E6" s="145"/>
    </row>
    <row r="7" spans="1:5" ht="15.75" thickBot="1" x14ac:dyDescent="0.3">
      <c r="A7" s="1" t="s">
        <v>1</v>
      </c>
      <c r="B7" s="2" t="s">
        <v>3</v>
      </c>
      <c r="C7" s="2" t="s">
        <v>221</v>
      </c>
      <c r="D7" s="2" t="s">
        <v>169</v>
      </c>
      <c r="E7" s="3" t="s">
        <v>170</v>
      </c>
    </row>
    <row r="8" spans="1:5" x14ac:dyDescent="0.25">
      <c r="A8" s="106">
        <v>1</v>
      </c>
      <c r="B8" s="90" t="s">
        <v>109</v>
      </c>
      <c r="C8" s="107">
        <f>+'Becas escolares'!A14</f>
        <v>9</v>
      </c>
      <c r="D8" s="107">
        <f>+'Becas escolares'!G15</f>
        <v>497</v>
      </c>
      <c r="E8" s="91" t="s">
        <v>171</v>
      </c>
    </row>
    <row r="9" spans="1:5" x14ac:dyDescent="0.25">
      <c r="A9" s="32">
        <v>2</v>
      </c>
      <c r="B9" s="12" t="s">
        <v>119</v>
      </c>
      <c r="C9" s="14">
        <f>+'Estufas mejoradas'!B15</f>
        <v>24</v>
      </c>
      <c r="D9" s="14">
        <f>+'Estufas mejoradas'!E15</f>
        <v>2310</v>
      </c>
      <c r="E9" s="20" t="s">
        <v>124</v>
      </c>
    </row>
    <row r="10" spans="1:5" x14ac:dyDescent="0.25">
      <c r="A10" s="32">
        <v>3</v>
      </c>
      <c r="B10" s="12" t="s">
        <v>120</v>
      </c>
      <c r="C10" s="14">
        <f>+'Infrestructura Escolar'!A25</f>
        <v>19</v>
      </c>
      <c r="D10" s="14">
        <f>200*C10</f>
        <v>3800</v>
      </c>
      <c r="E10" s="20" t="s">
        <v>124</v>
      </c>
    </row>
    <row r="11" spans="1:5" x14ac:dyDescent="0.25">
      <c r="A11" s="32">
        <v>4</v>
      </c>
      <c r="B11" s="12" t="s">
        <v>121</v>
      </c>
      <c r="C11" s="14">
        <f>+'Capacitación docente'!A21</f>
        <v>16</v>
      </c>
      <c r="D11" s="14">
        <f>+'Capacitación docente'!F23</f>
        <v>2321</v>
      </c>
      <c r="E11" s="20" t="s">
        <v>194</v>
      </c>
    </row>
    <row r="12" spans="1:5" x14ac:dyDescent="0.25">
      <c r="A12" s="32">
        <v>5</v>
      </c>
      <c r="B12" s="12" t="s">
        <v>122</v>
      </c>
      <c r="C12" s="14">
        <f>+'Otros proyectos'!A11</f>
        <v>6</v>
      </c>
      <c r="D12" s="14">
        <f>+'Otros proyectos'!F13</f>
        <v>808</v>
      </c>
      <c r="E12" s="20" t="s">
        <v>212</v>
      </c>
    </row>
    <row r="13" spans="1:5" x14ac:dyDescent="0.25">
      <c r="A13" s="101">
        <v>6</v>
      </c>
      <c r="B13" s="102" t="s">
        <v>167</v>
      </c>
      <c r="C13" s="103">
        <f>+'Otros proyectos'!A23</f>
        <v>3</v>
      </c>
      <c r="D13" s="103">
        <f>+'Otros proyectos'!F25</f>
        <v>106</v>
      </c>
      <c r="E13" s="104" t="s">
        <v>223</v>
      </c>
    </row>
    <row r="14" spans="1:5" x14ac:dyDescent="0.25">
      <c r="A14" s="32">
        <v>7</v>
      </c>
      <c r="B14" s="12" t="s">
        <v>123</v>
      </c>
      <c r="C14" s="14">
        <v>4</v>
      </c>
      <c r="D14" s="14">
        <v>1500</v>
      </c>
      <c r="E14" s="20" t="s">
        <v>171</v>
      </c>
    </row>
    <row r="15" spans="1:5" x14ac:dyDescent="0.25">
      <c r="A15" s="101"/>
      <c r="B15" s="102"/>
      <c r="C15" s="103"/>
      <c r="D15" s="103"/>
      <c r="E15" s="104"/>
    </row>
    <row r="16" spans="1:5" ht="15.75" thickBot="1" x14ac:dyDescent="0.3">
      <c r="A16" s="33"/>
      <c r="B16" s="77" t="s">
        <v>111</v>
      </c>
      <c r="C16" s="113">
        <f>SUM(C8:C15)</f>
        <v>81</v>
      </c>
      <c r="D16" s="113">
        <f>SUM(D8:D15)</f>
        <v>11342</v>
      </c>
      <c r="E16" s="86" t="s">
        <v>222</v>
      </c>
    </row>
    <row r="17" spans="1:5" x14ac:dyDescent="0.25">
      <c r="A17" s="39"/>
      <c r="D17" s="93"/>
      <c r="E17" s="93"/>
    </row>
    <row r="18" spans="1:5" x14ac:dyDescent="0.25">
      <c r="A18" s="39"/>
      <c r="B18" s="105" t="s">
        <v>195</v>
      </c>
      <c r="C18" s="105"/>
      <c r="D18" s="93"/>
      <c r="E18" s="93"/>
    </row>
    <row r="19" spans="1:5" x14ac:dyDescent="0.25">
      <c r="D19" s="93"/>
      <c r="E19" s="93"/>
    </row>
    <row r="20" spans="1:5" x14ac:dyDescent="0.25">
      <c r="D20" s="93"/>
      <c r="E20" s="93"/>
    </row>
    <row r="21" spans="1:5" x14ac:dyDescent="0.25">
      <c r="D21" s="93"/>
      <c r="E21" s="93"/>
    </row>
    <row r="22" spans="1:5" x14ac:dyDescent="0.25">
      <c r="D22" s="93"/>
      <c r="E22" s="93"/>
    </row>
  </sheetData>
  <mergeCells count="3">
    <mergeCell ref="D6:E6"/>
    <mergeCell ref="A2:E2"/>
    <mergeCell ref="A3:E3"/>
  </mergeCell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1"/>
  <sheetViews>
    <sheetView topLeftCell="A7" workbookViewId="0">
      <selection activeCell="J11" sqref="J11"/>
    </sheetView>
  </sheetViews>
  <sheetFormatPr baseColWidth="10" defaultRowHeight="15" x14ac:dyDescent="0.25"/>
  <cols>
    <col min="1" max="1" width="8" customWidth="1"/>
    <col min="2" max="2" width="15.28515625" customWidth="1"/>
    <col min="3" max="3" width="13.85546875" customWidth="1"/>
    <col min="4" max="4" width="15" customWidth="1"/>
    <col min="5" max="5" width="15.85546875" customWidth="1"/>
  </cols>
  <sheetData>
    <row r="2" spans="1:7" ht="15.75" thickBot="1" x14ac:dyDescent="0.3">
      <c r="A2" s="146" t="s">
        <v>0</v>
      </c>
      <c r="B2" s="146"/>
      <c r="C2" s="146"/>
      <c r="D2" s="146"/>
      <c r="E2" s="146"/>
      <c r="F2" s="146"/>
      <c r="G2" s="146"/>
    </row>
    <row r="3" spans="1:7" ht="15.75" thickBot="1" x14ac:dyDescent="0.3">
      <c r="A3" s="147" t="s">
        <v>109</v>
      </c>
      <c r="B3" s="148"/>
      <c r="C3" s="148"/>
      <c r="D3" s="148"/>
      <c r="E3" s="148"/>
      <c r="F3" s="148"/>
      <c r="G3" s="149"/>
    </row>
    <row r="4" spans="1:7" ht="15.75" thickBot="1" x14ac:dyDescent="0.3"/>
    <row r="5" spans="1:7" ht="45.75" thickBot="1" x14ac:dyDescent="0.3">
      <c r="A5" s="82" t="s">
        <v>1</v>
      </c>
      <c r="B5" s="83" t="s">
        <v>105</v>
      </c>
      <c r="C5" s="83" t="s">
        <v>112</v>
      </c>
      <c r="D5" s="83" t="s">
        <v>110</v>
      </c>
      <c r="E5" s="83" t="s">
        <v>114</v>
      </c>
      <c r="F5" s="83" t="s">
        <v>113</v>
      </c>
      <c r="G5" s="45" t="s">
        <v>111</v>
      </c>
    </row>
    <row r="6" spans="1:7" x14ac:dyDescent="0.25">
      <c r="A6" s="79">
        <v>1</v>
      </c>
      <c r="B6" s="80">
        <v>2007</v>
      </c>
      <c r="C6" s="80">
        <v>13</v>
      </c>
      <c r="D6" s="80">
        <v>0</v>
      </c>
      <c r="E6" s="80">
        <v>0</v>
      </c>
      <c r="F6" s="80">
        <v>0</v>
      </c>
      <c r="G6" s="81">
        <f t="shared" ref="G6:G14" si="0">SUM(C6:F6)</f>
        <v>13</v>
      </c>
    </row>
    <row r="7" spans="1:7" x14ac:dyDescent="0.25">
      <c r="A7" s="72">
        <v>2</v>
      </c>
      <c r="B7" s="69">
        <v>2008</v>
      </c>
      <c r="C7" s="69">
        <v>26</v>
      </c>
      <c r="D7" s="69">
        <v>0</v>
      </c>
      <c r="E7" s="69">
        <v>0</v>
      </c>
      <c r="F7" s="69">
        <v>0</v>
      </c>
      <c r="G7" s="73">
        <f t="shared" si="0"/>
        <v>26</v>
      </c>
    </row>
    <row r="8" spans="1:7" x14ac:dyDescent="0.25">
      <c r="A8" s="72">
        <v>3</v>
      </c>
      <c r="B8" s="69">
        <v>2009</v>
      </c>
      <c r="C8" s="69">
        <v>26</v>
      </c>
      <c r="D8" s="69">
        <v>0</v>
      </c>
      <c r="E8" s="69">
        <v>0</v>
      </c>
      <c r="F8" s="69">
        <v>2</v>
      </c>
      <c r="G8" s="73">
        <f t="shared" si="0"/>
        <v>28</v>
      </c>
    </row>
    <row r="9" spans="1:7" x14ac:dyDescent="0.25">
      <c r="A9" s="72">
        <v>4</v>
      </c>
      <c r="B9" s="19">
        <v>2010</v>
      </c>
      <c r="C9" s="69">
        <v>28</v>
      </c>
      <c r="D9" s="69">
        <v>9</v>
      </c>
      <c r="E9" s="69">
        <v>0</v>
      </c>
      <c r="F9" s="70">
        <v>2</v>
      </c>
      <c r="G9" s="74">
        <f t="shared" si="0"/>
        <v>39</v>
      </c>
    </row>
    <row r="10" spans="1:7" x14ac:dyDescent="0.25">
      <c r="A10" s="72">
        <v>5</v>
      </c>
      <c r="B10" s="19">
        <v>2011</v>
      </c>
      <c r="C10" s="69">
        <v>44</v>
      </c>
      <c r="D10" s="69">
        <v>21</v>
      </c>
      <c r="E10" s="69">
        <v>0</v>
      </c>
      <c r="F10" s="70">
        <v>0</v>
      </c>
      <c r="G10" s="74">
        <f t="shared" si="0"/>
        <v>65</v>
      </c>
    </row>
    <row r="11" spans="1:7" x14ac:dyDescent="0.25">
      <c r="A11" s="72">
        <v>6</v>
      </c>
      <c r="B11" s="19">
        <v>2012</v>
      </c>
      <c r="C11" s="69">
        <v>53</v>
      </c>
      <c r="D11" s="69">
        <v>32</v>
      </c>
      <c r="E11" s="69">
        <v>0</v>
      </c>
      <c r="F11" s="70">
        <v>0</v>
      </c>
      <c r="G11" s="74">
        <f t="shared" si="0"/>
        <v>85</v>
      </c>
    </row>
    <row r="12" spans="1:7" x14ac:dyDescent="0.25">
      <c r="A12" s="72">
        <v>7</v>
      </c>
      <c r="B12" s="19">
        <v>2013</v>
      </c>
      <c r="C12" s="69">
        <v>44</v>
      </c>
      <c r="D12" s="69">
        <v>29</v>
      </c>
      <c r="E12" s="69">
        <v>15</v>
      </c>
      <c r="F12" s="70">
        <v>0</v>
      </c>
      <c r="G12" s="74">
        <f t="shared" si="0"/>
        <v>88</v>
      </c>
    </row>
    <row r="13" spans="1:7" x14ac:dyDescent="0.25">
      <c r="A13" s="72">
        <v>8</v>
      </c>
      <c r="B13" s="19">
        <v>2014</v>
      </c>
      <c r="C13" s="69">
        <v>37</v>
      </c>
      <c r="D13" s="69">
        <v>29</v>
      </c>
      <c r="E13" s="69">
        <v>14</v>
      </c>
      <c r="F13" s="70">
        <v>4</v>
      </c>
      <c r="G13" s="74">
        <f t="shared" si="0"/>
        <v>84</v>
      </c>
    </row>
    <row r="14" spans="1:7" x14ac:dyDescent="0.25">
      <c r="A14" s="72">
        <v>9</v>
      </c>
      <c r="B14" s="19">
        <v>2015</v>
      </c>
      <c r="C14" s="69">
        <v>30</v>
      </c>
      <c r="D14" s="69">
        <v>24</v>
      </c>
      <c r="E14" s="69">
        <v>14</v>
      </c>
      <c r="F14" s="70">
        <v>1</v>
      </c>
      <c r="G14" s="74">
        <f t="shared" si="0"/>
        <v>69</v>
      </c>
    </row>
    <row r="15" spans="1:7" ht="15.75" thickBot="1" x14ac:dyDescent="0.3">
      <c r="A15" s="75"/>
      <c r="B15" s="76" t="s">
        <v>111</v>
      </c>
      <c r="C15" s="76">
        <f>SUM(C6:C14)</f>
        <v>301</v>
      </c>
      <c r="D15" s="76">
        <f>SUM(D6:D14)</f>
        <v>144</v>
      </c>
      <c r="E15" s="76">
        <f>SUM(E6:E14)</f>
        <v>43</v>
      </c>
      <c r="F15" s="77">
        <f>SUM(F6:F14)</f>
        <v>9</v>
      </c>
      <c r="G15" s="78">
        <f>SUM(G6:G14)</f>
        <v>497</v>
      </c>
    </row>
    <row r="16" spans="1:7" x14ac:dyDescent="0.25">
      <c r="A16" s="67"/>
      <c r="B16" s="67"/>
      <c r="C16" s="68"/>
      <c r="D16" s="68"/>
      <c r="E16" s="68"/>
      <c r="F16" s="38"/>
      <c r="G16" s="38"/>
    </row>
    <row r="17" spans="1:7" x14ac:dyDescent="0.25">
      <c r="A17" s="67"/>
      <c r="B17" s="67"/>
      <c r="C17" s="68"/>
      <c r="D17" s="68"/>
      <c r="E17" s="68"/>
      <c r="F17" s="38"/>
      <c r="G17" s="38"/>
    </row>
    <row r="18" spans="1:7" ht="15.75" thickBot="1" x14ac:dyDescent="0.3">
      <c r="A18" s="67"/>
      <c r="B18" s="67"/>
      <c r="C18" s="67"/>
      <c r="D18" s="67"/>
      <c r="E18" s="67"/>
      <c r="F18" s="39"/>
      <c r="G18" s="39"/>
    </row>
    <row r="19" spans="1:7" ht="15.75" thickBot="1" x14ac:dyDescent="0.3">
      <c r="A19" s="147" t="s">
        <v>115</v>
      </c>
      <c r="B19" s="148"/>
      <c r="C19" s="148"/>
      <c r="D19" s="148"/>
      <c r="E19" s="148"/>
      <c r="F19" s="148"/>
      <c r="G19" s="149"/>
    </row>
    <row r="20" spans="1:7" ht="15.75" thickBot="1" x14ac:dyDescent="0.3"/>
    <row r="21" spans="1:7" ht="45.75" thickBot="1" x14ac:dyDescent="0.3">
      <c r="A21" s="82" t="s">
        <v>1</v>
      </c>
      <c r="B21" s="83" t="s">
        <v>105</v>
      </c>
      <c r="C21" s="83" t="s">
        <v>112</v>
      </c>
      <c r="D21" s="83" t="s">
        <v>110</v>
      </c>
      <c r="E21" s="83" t="s">
        <v>114</v>
      </c>
      <c r="F21" s="83" t="s">
        <v>113</v>
      </c>
      <c r="G21" s="45" t="s">
        <v>111</v>
      </c>
    </row>
    <row r="22" spans="1:7" x14ac:dyDescent="0.25">
      <c r="A22" s="87">
        <v>1</v>
      </c>
      <c r="B22" s="88">
        <v>2010</v>
      </c>
      <c r="C22" s="88">
        <v>2</v>
      </c>
      <c r="D22" s="88"/>
      <c r="E22" s="89"/>
      <c r="F22" s="90"/>
      <c r="G22" s="91">
        <f>SUM(C22:F22)</f>
        <v>2</v>
      </c>
    </row>
    <row r="23" spans="1:7" x14ac:dyDescent="0.25">
      <c r="A23" s="84">
        <v>2</v>
      </c>
      <c r="B23" s="19">
        <v>2011</v>
      </c>
      <c r="C23" s="19">
        <v>2</v>
      </c>
      <c r="D23" s="19"/>
      <c r="E23" s="15"/>
      <c r="F23" s="12"/>
      <c r="G23" s="20">
        <f>SUM(C23:F23)</f>
        <v>2</v>
      </c>
    </row>
    <row r="24" spans="1:7" x14ac:dyDescent="0.25">
      <c r="A24" s="84">
        <v>3</v>
      </c>
      <c r="B24" s="19">
        <v>2012</v>
      </c>
      <c r="C24" s="19">
        <v>10</v>
      </c>
      <c r="D24" s="19"/>
      <c r="E24" s="15"/>
      <c r="F24" s="12"/>
      <c r="G24" s="20">
        <f>SUM(C24:F24)</f>
        <v>10</v>
      </c>
    </row>
    <row r="25" spans="1:7" x14ac:dyDescent="0.25">
      <c r="A25" s="84">
        <v>4</v>
      </c>
      <c r="B25" s="19">
        <v>2013</v>
      </c>
      <c r="C25" s="19">
        <v>6</v>
      </c>
      <c r="D25" s="19"/>
      <c r="E25" s="15"/>
      <c r="F25" s="12"/>
      <c r="G25" s="20">
        <f>SUM(C25:F25)</f>
        <v>6</v>
      </c>
    </row>
    <row r="26" spans="1:7" x14ac:dyDescent="0.25">
      <c r="A26" s="84">
        <v>5</v>
      </c>
      <c r="B26" s="15">
        <v>2014</v>
      </c>
      <c r="C26" s="15">
        <v>10</v>
      </c>
      <c r="D26" s="15">
        <v>6</v>
      </c>
      <c r="E26" s="15"/>
      <c r="F26" s="12"/>
      <c r="G26" s="20">
        <f>SUM(C26:F26)</f>
        <v>16</v>
      </c>
    </row>
    <row r="27" spans="1:7" x14ac:dyDescent="0.25">
      <c r="A27" s="84">
        <v>6</v>
      </c>
      <c r="B27" s="15">
        <v>2015</v>
      </c>
      <c r="C27" s="15"/>
      <c r="D27" s="15"/>
      <c r="E27" s="15"/>
      <c r="F27" s="12"/>
      <c r="G27" s="20"/>
    </row>
    <row r="28" spans="1:7" ht="15.75" thickBot="1" x14ac:dyDescent="0.3">
      <c r="A28" s="85"/>
      <c r="B28" s="77" t="s">
        <v>111</v>
      </c>
      <c r="C28" s="77">
        <f>SUM(C22:C27)</f>
        <v>30</v>
      </c>
      <c r="D28" s="77"/>
      <c r="E28" s="77"/>
      <c r="F28" s="77"/>
      <c r="G28" s="86">
        <f>SUM(G22:G27)</f>
        <v>36</v>
      </c>
    </row>
    <row r="30" spans="1:7" x14ac:dyDescent="0.25">
      <c r="B30" s="37" t="s">
        <v>116</v>
      </c>
      <c r="C30" s="37"/>
      <c r="D30" s="37"/>
    </row>
    <row r="31" spans="1:7" x14ac:dyDescent="0.25">
      <c r="B31" s="37" t="s">
        <v>65</v>
      </c>
      <c r="C31" s="37"/>
      <c r="D31" s="37"/>
    </row>
  </sheetData>
  <mergeCells count="3">
    <mergeCell ref="A3:G3"/>
    <mergeCell ref="A2:G2"/>
    <mergeCell ref="A19:G19"/>
  </mergeCells>
  <pageMargins left="0.7" right="0.7" top="0.75" bottom="0.75" header="0.3" footer="0.3"/>
  <pageSetup orientation="portrait" horizontalDpi="4294967293" verticalDpi="4294967293" r:id="rId1"/>
  <ignoredErrors>
    <ignoredError sqref="G6:G14 G22:G2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opLeftCell="A45" workbookViewId="0">
      <selection activeCell="H17" sqref="H17"/>
    </sheetView>
  </sheetViews>
  <sheetFormatPr baseColWidth="10" defaultRowHeight="15" x14ac:dyDescent="0.25"/>
  <cols>
    <col min="1" max="1" width="10.5703125" customWidth="1"/>
    <col min="2" max="2" width="17.140625" customWidth="1"/>
    <col min="3" max="3" width="16.85546875" customWidth="1"/>
    <col min="4" max="4" width="19.140625" customWidth="1"/>
    <col min="5" max="5" width="18.85546875" customWidth="1"/>
  </cols>
  <sheetData>
    <row r="2" spans="1:5" ht="15.75" thickBot="1" x14ac:dyDescent="0.3">
      <c r="A2" s="146" t="s">
        <v>0</v>
      </c>
      <c r="B2" s="146"/>
      <c r="C2" s="146"/>
      <c r="D2" s="146"/>
      <c r="E2" s="146"/>
    </row>
    <row r="3" spans="1:5" ht="15.75" thickBot="1" x14ac:dyDescent="0.3">
      <c r="A3" s="147" t="s">
        <v>199</v>
      </c>
      <c r="B3" s="148"/>
      <c r="C3" s="148"/>
      <c r="D3" s="148"/>
      <c r="E3" s="149"/>
    </row>
    <row r="5" spans="1:5" x14ac:dyDescent="0.25">
      <c r="A5" s="156" t="s">
        <v>198</v>
      </c>
      <c r="B5" s="157"/>
      <c r="C5" s="157"/>
      <c r="D5" s="157"/>
      <c r="E5" s="158"/>
    </row>
    <row r="6" spans="1:5" x14ac:dyDescent="0.25">
      <c r="A6" s="71" t="s">
        <v>105</v>
      </c>
      <c r="B6" s="66" t="s">
        <v>197</v>
      </c>
      <c r="C6" s="66" t="s">
        <v>66</v>
      </c>
      <c r="D6" s="66" t="s">
        <v>67</v>
      </c>
      <c r="E6" s="66" t="s">
        <v>117</v>
      </c>
    </row>
    <row r="7" spans="1:5" x14ac:dyDescent="0.25">
      <c r="A7" s="15">
        <v>2009</v>
      </c>
      <c r="B7" s="15">
        <v>3</v>
      </c>
      <c r="C7" s="15" t="s">
        <v>106</v>
      </c>
      <c r="D7" s="14">
        <f>+D24</f>
        <v>9</v>
      </c>
      <c r="E7" s="15">
        <f>+E24</f>
        <v>325</v>
      </c>
    </row>
    <row r="8" spans="1:5" x14ac:dyDescent="0.25">
      <c r="A8" s="15">
        <v>2010</v>
      </c>
      <c r="B8" s="15">
        <v>4</v>
      </c>
      <c r="C8" s="15" t="s">
        <v>71</v>
      </c>
      <c r="D8" s="14">
        <f>+D31</f>
        <v>14</v>
      </c>
      <c r="E8" s="15">
        <f>+E31</f>
        <v>365</v>
      </c>
    </row>
    <row r="9" spans="1:5" x14ac:dyDescent="0.25">
      <c r="A9" s="15">
        <v>2011</v>
      </c>
      <c r="B9" s="15">
        <v>4</v>
      </c>
      <c r="C9" s="15" t="s">
        <v>71</v>
      </c>
      <c r="D9" s="14">
        <f>+D38</f>
        <v>9</v>
      </c>
      <c r="E9" s="15">
        <f>+E38</f>
        <v>331</v>
      </c>
    </row>
    <row r="10" spans="1:5" s="40" customFormat="1" x14ac:dyDescent="0.25">
      <c r="A10" s="15">
        <v>2012</v>
      </c>
      <c r="B10" s="15">
        <v>4</v>
      </c>
      <c r="C10" s="15" t="s">
        <v>71</v>
      </c>
      <c r="D10" s="14">
        <f>+D45</f>
        <v>15</v>
      </c>
      <c r="E10" s="15">
        <f>+E45</f>
        <v>375</v>
      </c>
    </row>
    <row r="11" spans="1:5" s="40" customFormat="1" x14ac:dyDescent="0.25">
      <c r="A11" s="15">
        <v>2013</v>
      </c>
      <c r="B11" s="15">
        <v>4</v>
      </c>
      <c r="C11" s="15" t="s">
        <v>71</v>
      </c>
      <c r="D11" s="14">
        <f>+D52</f>
        <v>23</v>
      </c>
      <c r="E11" s="15">
        <f>+E52</f>
        <v>392</v>
      </c>
    </row>
    <row r="12" spans="1:5" s="40" customFormat="1" ht="45" x14ac:dyDescent="0.25">
      <c r="A12" s="14">
        <v>2014</v>
      </c>
      <c r="B12" s="14">
        <v>3</v>
      </c>
      <c r="C12" s="19" t="s">
        <v>107</v>
      </c>
      <c r="D12" s="14">
        <f>+D59</f>
        <v>19</v>
      </c>
      <c r="E12" s="14">
        <f>+E59</f>
        <v>362</v>
      </c>
    </row>
    <row r="13" spans="1:5" s="40" customFormat="1" x14ac:dyDescent="0.25">
      <c r="A13" s="15">
        <v>2015</v>
      </c>
      <c r="B13" s="15">
        <v>2</v>
      </c>
      <c r="C13" s="15" t="s">
        <v>99</v>
      </c>
      <c r="D13" s="119">
        <f>+D66</f>
        <v>8</v>
      </c>
      <c r="E13" s="15">
        <f>+E66</f>
        <v>160</v>
      </c>
    </row>
    <row r="14" spans="1:5" s="40" customFormat="1" x14ac:dyDescent="0.25">
      <c r="A14" s="12"/>
      <c r="B14" s="15"/>
      <c r="C14" s="15"/>
      <c r="D14" s="14"/>
      <c r="E14" s="15"/>
    </row>
    <row r="15" spans="1:5" s="40" customFormat="1" x14ac:dyDescent="0.25">
      <c r="A15" s="64" t="s">
        <v>111</v>
      </c>
      <c r="B15" s="64">
        <f>SUM(B7:B14)</f>
        <v>24</v>
      </c>
      <c r="C15" s="64">
        <v>4</v>
      </c>
      <c r="D15" s="127">
        <f>SUM(D7:D14)</f>
        <v>97</v>
      </c>
      <c r="E15" s="64">
        <f>SUM(E7:E14)</f>
        <v>2310</v>
      </c>
    </row>
    <row r="16" spans="1:5" s="40" customFormat="1" x14ac:dyDescent="0.25">
      <c r="B16" s="41"/>
    </row>
    <row r="17" spans="1:5" s="40" customFormat="1" x14ac:dyDescent="0.25">
      <c r="B17" s="41"/>
    </row>
    <row r="18" spans="1:5" s="40" customFormat="1" x14ac:dyDescent="0.25"/>
    <row r="19" spans="1:5" ht="15.75" thickBot="1" x14ac:dyDescent="0.3">
      <c r="A19" s="153" t="s">
        <v>68</v>
      </c>
      <c r="B19" s="154"/>
      <c r="C19" s="154"/>
      <c r="D19" s="154"/>
      <c r="E19" s="155"/>
    </row>
    <row r="20" spans="1:5" ht="15.75" thickBot="1" x14ac:dyDescent="0.3">
      <c r="A20" s="42" t="s">
        <v>1</v>
      </c>
      <c r="B20" s="43" t="s">
        <v>3</v>
      </c>
      <c r="C20" s="44" t="s">
        <v>66</v>
      </c>
      <c r="D20" s="44" t="s">
        <v>67</v>
      </c>
      <c r="E20" s="45" t="s">
        <v>69</v>
      </c>
    </row>
    <row r="21" spans="1:5" ht="30" x14ac:dyDescent="0.25">
      <c r="A21" s="15">
        <v>1</v>
      </c>
      <c r="B21" s="46" t="s">
        <v>70</v>
      </c>
      <c r="C21" s="47" t="s">
        <v>71</v>
      </c>
      <c r="D21" s="47">
        <v>3</v>
      </c>
      <c r="E21" s="15">
        <v>175</v>
      </c>
    </row>
    <row r="22" spans="1:5" ht="30" x14ac:dyDescent="0.25">
      <c r="A22" s="15">
        <v>2</v>
      </c>
      <c r="B22" s="46" t="s">
        <v>72</v>
      </c>
      <c r="C22" s="47" t="s">
        <v>71</v>
      </c>
      <c r="D22" s="47">
        <v>2</v>
      </c>
      <c r="E22" s="15">
        <v>100</v>
      </c>
    </row>
    <row r="23" spans="1:5" ht="30" x14ac:dyDescent="0.25">
      <c r="A23" s="48">
        <v>3</v>
      </c>
      <c r="B23" s="46" t="s">
        <v>73</v>
      </c>
      <c r="C23" s="47" t="s">
        <v>74</v>
      </c>
      <c r="D23" s="47">
        <v>4</v>
      </c>
      <c r="E23" s="15">
        <v>50</v>
      </c>
    </row>
    <row r="24" spans="1:5" x14ac:dyDescent="0.25">
      <c r="A24" s="12"/>
      <c r="B24" s="49"/>
      <c r="C24" s="50"/>
      <c r="D24" s="50">
        <f>SUM(D21:D23)</f>
        <v>9</v>
      </c>
      <c r="E24" s="51">
        <f>SUM(E21:E23)</f>
        <v>325</v>
      </c>
    </row>
    <row r="25" spans="1:5" x14ac:dyDescent="0.25">
      <c r="B25" s="52"/>
      <c r="C25" s="52"/>
      <c r="D25" s="52"/>
      <c r="E25" s="53"/>
    </row>
    <row r="26" spans="1:5" x14ac:dyDescent="0.25">
      <c r="A26" s="150" t="s">
        <v>75</v>
      </c>
      <c r="B26" s="151"/>
      <c r="C26" s="151"/>
      <c r="D26" s="151"/>
      <c r="E26" s="152"/>
    </row>
    <row r="27" spans="1:5" ht="30" x14ac:dyDescent="0.25">
      <c r="A27" s="15">
        <v>4</v>
      </c>
      <c r="B27" s="46" t="s">
        <v>76</v>
      </c>
      <c r="C27" s="47" t="s">
        <v>71</v>
      </c>
      <c r="D27" s="47">
        <v>2</v>
      </c>
      <c r="E27" s="15">
        <v>68</v>
      </c>
    </row>
    <row r="28" spans="1:5" ht="30" x14ac:dyDescent="0.25">
      <c r="A28" s="15">
        <v>5</v>
      </c>
      <c r="B28" s="46" t="s">
        <v>77</v>
      </c>
      <c r="C28" s="47" t="s">
        <v>71</v>
      </c>
      <c r="D28" s="47">
        <v>5</v>
      </c>
      <c r="E28" s="15">
        <v>137</v>
      </c>
    </row>
    <row r="29" spans="1:5" x14ac:dyDescent="0.25">
      <c r="A29" s="15">
        <v>6</v>
      </c>
      <c r="B29" s="54" t="s">
        <v>78</v>
      </c>
      <c r="C29" s="55" t="s">
        <v>71</v>
      </c>
      <c r="D29" s="55">
        <v>4</v>
      </c>
      <c r="E29" s="15">
        <v>60</v>
      </c>
    </row>
    <row r="30" spans="1:5" ht="30" x14ac:dyDescent="0.25">
      <c r="A30" s="14">
        <v>7</v>
      </c>
      <c r="B30" s="22" t="s">
        <v>79</v>
      </c>
      <c r="C30" s="19" t="s">
        <v>71</v>
      </c>
      <c r="D30" s="19">
        <v>3</v>
      </c>
      <c r="E30" s="14">
        <v>100</v>
      </c>
    </row>
    <row r="31" spans="1:5" x14ac:dyDescent="0.25">
      <c r="A31" s="15"/>
      <c r="B31" s="56"/>
      <c r="C31" s="56"/>
      <c r="D31" s="56">
        <f>SUM(D27:D30)</f>
        <v>14</v>
      </c>
      <c r="E31" s="49">
        <f>SUM(E27:E30)</f>
        <v>365</v>
      </c>
    </row>
    <row r="32" spans="1:5" x14ac:dyDescent="0.25">
      <c r="A32" s="39"/>
      <c r="B32" s="57"/>
      <c r="C32" s="57"/>
      <c r="D32" s="57"/>
      <c r="E32" s="58"/>
    </row>
    <row r="33" spans="1:5" x14ac:dyDescent="0.25">
      <c r="A33" s="159" t="s">
        <v>80</v>
      </c>
      <c r="B33" s="160"/>
      <c r="C33" s="160"/>
      <c r="D33" s="160"/>
      <c r="E33" s="161"/>
    </row>
    <row r="34" spans="1:5" ht="30" x14ac:dyDescent="0.25">
      <c r="A34" s="15">
        <v>8</v>
      </c>
      <c r="B34" s="46" t="s">
        <v>81</v>
      </c>
      <c r="C34" s="47" t="s">
        <v>71</v>
      </c>
      <c r="D34" s="47">
        <v>3</v>
      </c>
      <c r="E34" s="15">
        <v>61</v>
      </c>
    </row>
    <row r="35" spans="1:5" ht="30" x14ac:dyDescent="0.25">
      <c r="A35" s="15">
        <v>9</v>
      </c>
      <c r="B35" s="46" t="s">
        <v>82</v>
      </c>
      <c r="C35" s="47" t="s">
        <v>71</v>
      </c>
      <c r="D35" s="47">
        <v>3</v>
      </c>
      <c r="E35" s="15">
        <v>150</v>
      </c>
    </row>
    <row r="36" spans="1:5" x14ac:dyDescent="0.25">
      <c r="A36" s="15">
        <v>10</v>
      </c>
      <c r="B36" s="54" t="s">
        <v>83</v>
      </c>
      <c r="C36" s="55" t="s">
        <v>71</v>
      </c>
      <c r="D36" s="55">
        <v>2</v>
      </c>
      <c r="E36" s="15">
        <v>60</v>
      </c>
    </row>
    <row r="37" spans="1:5" ht="30" x14ac:dyDescent="0.25">
      <c r="A37" s="15">
        <v>11</v>
      </c>
      <c r="B37" s="46" t="s">
        <v>84</v>
      </c>
      <c r="C37" s="47" t="s">
        <v>71</v>
      </c>
      <c r="D37" s="47">
        <v>1</v>
      </c>
      <c r="E37" s="15">
        <v>60</v>
      </c>
    </row>
    <row r="38" spans="1:5" x14ac:dyDescent="0.25">
      <c r="A38" s="12"/>
      <c r="B38" s="56"/>
      <c r="C38" s="56"/>
      <c r="D38" s="56">
        <f>SUM(D34:D37)</f>
        <v>9</v>
      </c>
      <c r="E38" s="49">
        <f>SUM(E34:E37)</f>
        <v>331</v>
      </c>
    </row>
    <row r="39" spans="1:5" x14ac:dyDescent="0.25">
      <c r="A39" s="59"/>
      <c r="B39" s="57"/>
      <c r="C39" s="57"/>
      <c r="D39" s="57"/>
      <c r="E39" s="58"/>
    </row>
    <row r="40" spans="1:5" x14ac:dyDescent="0.25">
      <c r="A40" s="159" t="s">
        <v>85</v>
      </c>
      <c r="B40" s="160"/>
      <c r="C40" s="160"/>
      <c r="D40" s="160"/>
      <c r="E40" s="161"/>
    </row>
    <row r="41" spans="1:5" ht="30" x14ac:dyDescent="0.25">
      <c r="A41" s="15">
        <v>12</v>
      </c>
      <c r="B41" s="54" t="s">
        <v>86</v>
      </c>
      <c r="C41" s="55" t="s">
        <v>71</v>
      </c>
      <c r="D41" s="55">
        <v>4</v>
      </c>
      <c r="E41" s="60">
        <v>100</v>
      </c>
    </row>
    <row r="42" spans="1:5" ht="30" x14ac:dyDescent="0.25">
      <c r="A42" s="15">
        <v>13</v>
      </c>
      <c r="B42" s="54" t="s">
        <v>87</v>
      </c>
      <c r="C42" s="55" t="s">
        <v>71</v>
      </c>
      <c r="D42" s="55">
        <v>4</v>
      </c>
      <c r="E42" s="60">
        <v>150</v>
      </c>
    </row>
    <row r="43" spans="1:5" x14ac:dyDescent="0.25">
      <c r="A43" s="15">
        <v>14</v>
      </c>
      <c r="B43" s="54" t="s">
        <v>88</v>
      </c>
      <c r="C43" s="55" t="s">
        <v>71</v>
      </c>
      <c r="D43" s="55">
        <v>4</v>
      </c>
      <c r="E43" s="60">
        <v>75</v>
      </c>
    </row>
    <row r="44" spans="1:5" ht="30" x14ac:dyDescent="0.25">
      <c r="A44" s="15">
        <v>15</v>
      </c>
      <c r="B44" s="54" t="s">
        <v>89</v>
      </c>
      <c r="C44" s="55" t="s">
        <v>71</v>
      </c>
      <c r="D44" s="55">
        <v>3</v>
      </c>
      <c r="E44" s="60">
        <v>50</v>
      </c>
    </row>
    <row r="45" spans="1:5" x14ac:dyDescent="0.25">
      <c r="A45" s="61"/>
      <c r="B45" s="56"/>
      <c r="C45" s="56"/>
      <c r="D45" s="56">
        <f>SUM(D41:D44)</f>
        <v>15</v>
      </c>
      <c r="E45" s="49">
        <f>SUM(E41:E44)</f>
        <v>375</v>
      </c>
    </row>
    <row r="46" spans="1:5" x14ac:dyDescent="0.25">
      <c r="A46" s="41"/>
      <c r="B46" s="62"/>
      <c r="C46" s="62"/>
      <c r="D46" s="62"/>
      <c r="E46" s="41"/>
    </row>
    <row r="47" spans="1:5" x14ac:dyDescent="0.25">
      <c r="A47" s="159" t="s">
        <v>90</v>
      </c>
      <c r="B47" s="160"/>
      <c r="C47" s="160"/>
      <c r="D47" s="160"/>
      <c r="E47" s="161"/>
    </row>
    <row r="48" spans="1:5" ht="30" x14ac:dyDescent="0.25">
      <c r="A48" s="15">
        <v>16</v>
      </c>
      <c r="B48" s="54" t="s">
        <v>91</v>
      </c>
      <c r="C48" s="55" t="s">
        <v>71</v>
      </c>
      <c r="D48" s="55">
        <v>7</v>
      </c>
      <c r="E48" s="60">
        <v>100</v>
      </c>
    </row>
    <row r="49" spans="1:5" ht="30" x14ac:dyDescent="0.25">
      <c r="A49" s="15">
        <v>17</v>
      </c>
      <c r="B49" s="54" t="s">
        <v>92</v>
      </c>
      <c r="C49" s="55" t="s">
        <v>71</v>
      </c>
      <c r="D49" s="55">
        <v>8</v>
      </c>
      <c r="E49" s="60">
        <v>150</v>
      </c>
    </row>
    <row r="50" spans="1:5" x14ac:dyDescent="0.25">
      <c r="A50" s="15">
        <v>18</v>
      </c>
      <c r="B50" s="54" t="s">
        <v>93</v>
      </c>
      <c r="C50" s="55" t="s">
        <v>71</v>
      </c>
      <c r="D50" s="55">
        <v>4</v>
      </c>
      <c r="E50" s="60">
        <v>89</v>
      </c>
    </row>
    <row r="51" spans="1:5" ht="30" x14ac:dyDescent="0.25">
      <c r="A51" s="15">
        <v>19</v>
      </c>
      <c r="B51" s="54" t="s">
        <v>94</v>
      </c>
      <c r="C51" s="55" t="s">
        <v>71</v>
      </c>
      <c r="D51" s="55">
        <v>4</v>
      </c>
      <c r="E51" s="60">
        <v>53</v>
      </c>
    </row>
    <row r="52" spans="1:5" x14ac:dyDescent="0.25">
      <c r="A52" s="61"/>
      <c r="B52" s="63"/>
      <c r="C52" s="63"/>
      <c r="D52" s="63">
        <f>SUM(D48:D51)</f>
        <v>23</v>
      </c>
      <c r="E52" s="64">
        <f>SUM(E48:E51)</f>
        <v>392</v>
      </c>
    </row>
    <row r="53" spans="1:5" x14ac:dyDescent="0.25">
      <c r="A53" s="41"/>
      <c r="B53" s="62"/>
      <c r="C53" s="62"/>
      <c r="D53" s="62"/>
      <c r="E53" s="41"/>
    </row>
    <row r="54" spans="1:5" x14ac:dyDescent="0.25">
      <c r="A54" s="41"/>
      <c r="B54" s="62"/>
      <c r="C54" s="62"/>
      <c r="D54" s="62"/>
      <c r="E54" s="41"/>
    </row>
    <row r="55" spans="1:5" x14ac:dyDescent="0.25">
      <c r="A55" s="159" t="s">
        <v>95</v>
      </c>
      <c r="B55" s="160"/>
      <c r="C55" s="160"/>
      <c r="D55" s="160"/>
      <c r="E55" s="161"/>
    </row>
    <row r="56" spans="1:5" ht="30" x14ac:dyDescent="0.25">
      <c r="A56" s="14">
        <v>20</v>
      </c>
      <c r="B56" s="124" t="s">
        <v>96</v>
      </c>
      <c r="C56" s="123" t="s">
        <v>97</v>
      </c>
      <c r="D56" s="123">
        <v>8</v>
      </c>
      <c r="E56" s="28">
        <v>150</v>
      </c>
    </row>
    <row r="57" spans="1:5" x14ac:dyDescent="0.25">
      <c r="A57" s="15">
        <v>21</v>
      </c>
      <c r="B57" s="54" t="s">
        <v>98</v>
      </c>
      <c r="C57" s="55" t="s">
        <v>99</v>
      </c>
      <c r="D57" s="55">
        <v>2</v>
      </c>
      <c r="E57" s="60">
        <v>62</v>
      </c>
    </row>
    <row r="58" spans="1:5" ht="30" x14ac:dyDescent="0.25">
      <c r="A58" s="15">
        <v>22</v>
      </c>
      <c r="B58" s="54" t="s">
        <v>100</v>
      </c>
      <c r="C58" s="55" t="s">
        <v>99</v>
      </c>
      <c r="D58" s="55">
        <v>9</v>
      </c>
      <c r="E58" s="60">
        <v>150</v>
      </c>
    </row>
    <row r="59" spans="1:5" x14ac:dyDescent="0.25">
      <c r="A59" s="61"/>
      <c r="B59" s="63"/>
      <c r="C59" s="63"/>
      <c r="D59" s="63">
        <f>SUM(D56:D58)</f>
        <v>19</v>
      </c>
      <c r="E59" s="64">
        <f>SUM(E56:E58)</f>
        <v>362</v>
      </c>
    </row>
    <row r="60" spans="1:5" x14ac:dyDescent="0.25">
      <c r="A60" s="41"/>
      <c r="B60" s="62"/>
      <c r="C60" s="62"/>
      <c r="D60" s="62"/>
      <c r="E60" s="41"/>
    </row>
    <row r="61" spans="1:5" x14ac:dyDescent="0.25">
      <c r="A61" s="41"/>
      <c r="B61" s="62"/>
      <c r="C61" s="62"/>
      <c r="D61" s="62"/>
      <c r="E61" s="41"/>
    </row>
    <row r="62" spans="1:5" x14ac:dyDescent="0.25">
      <c r="A62" s="159" t="s">
        <v>101</v>
      </c>
      <c r="B62" s="160"/>
      <c r="C62" s="160"/>
      <c r="D62" s="160"/>
      <c r="E62" s="161"/>
    </row>
    <row r="63" spans="1:5" ht="30" x14ac:dyDescent="0.25">
      <c r="A63" s="14">
        <v>23</v>
      </c>
      <c r="B63" s="124" t="s">
        <v>102</v>
      </c>
      <c r="C63" s="123" t="s">
        <v>99</v>
      </c>
      <c r="D63" s="123">
        <v>3</v>
      </c>
      <c r="E63" s="28">
        <v>40</v>
      </c>
    </row>
    <row r="64" spans="1:5" ht="30" x14ac:dyDescent="0.25">
      <c r="A64" s="14">
        <v>24</v>
      </c>
      <c r="B64" s="124" t="s">
        <v>103</v>
      </c>
      <c r="C64" s="123" t="s">
        <v>99</v>
      </c>
      <c r="D64" s="123">
        <v>5</v>
      </c>
      <c r="E64" s="28">
        <v>120</v>
      </c>
    </row>
    <row r="65" spans="1:5" ht="30" x14ac:dyDescent="0.25">
      <c r="A65" s="14">
        <v>25</v>
      </c>
      <c r="B65" s="124" t="s">
        <v>104</v>
      </c>
      <c r="C65" s="123" t="s">
        <v>99</v>
      </c>
      <c r="D65" s="123"/>
      <c r="E65" s="28"/>
    </row>
    <row r="66" spans="1:5" x14ac:dyDescent="0.25">
      <c r="A66" s="125"/>
      <c r="B66" s="126"/>
      <c r="C66" s="126"/>
      <c r="D66" s="126">
        <f>SUM(D63:D65)</f>
        <v>8</v>
      </c>
      <c r="E66" s="127">
        <f>SUM(E63:E65)</f>
        <v>160</v>
      </c>
    </row>
    <row r="67" spans="1:5" x14ac:dyDescent="0.25">
      <c r="A67" s="41"/>
      <c r="B67" s="65"/>
      <c r="C67" s="65"/>
      <c r="D67" s="65"/>
      <c r="E67" s="65"/>
    </row>
    <row r="68" spans="1:5" x14ac:dyDescent="0.25">
      <c r="A68" s="41"/>
      <c r="B68" s="92" t="s">
        <v>65</v>
      </c>
      <c r="C68" s="65"/>
      <c r="D68" s="65"/>
      <c r="E68" s="65"/>
    </row>
  </sheetData>
  <mergeCells count="10">
    <mergeCell ref="A33:E33"/>
    <mergeCell ref="A40:E40"/>
    <mergeCell ref="A47:E47"/>
    <mergeCell ref="A55:E55"/>
    <mergeCell ref="A62:E62"/>
    <mergeCell ref="A26:E26"/>
    <mergeCell ref="A19:E19"/>
    <mergeCell ref="A5:E5"/>
    <mergeCell ref="A2:E2"/>
    <mergeCell ref="A3:E3"/>
  </mergeCells>
  <pageMargins left="0.7" right="0.7" top="0.75" bottom="0.75" header="0.3" footer="0.3"/>
  <pageSetup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2"/>
  <sheetViews>
    <sheetView topLeftCell="A16" workbookViewId="0">
      <selection activeCell="L24" sqref="L24"/>
    </sheetView>
  </sheetViews>
  <sheetFormatPr baseColWidth="10" defaultRowHeight="15" x14ac:dyDescent="0.25"/>
  <cols>
    <col min="1" max="1" width="5" customWidth="1"/>
    <col min="2" max="2" width="24" customWidth="1"/>
    <col min="3" max="3" width="27.42578125" customWidth="1"/>
    <col min="4" max="4" width="22.85546875" customWidth="1"/>
    <col min="5" max="5" width="8" customWidth="1"/>
    <col min="6" max="6" width="8.28515625" customWidth="1"/>
    <col min="7" max="7" width="9.85546875" customWidth="1"/>
    <col min="8" max="8" width="8.28515625" customWidth="1"/>
    <col min="9" max="9" width="8.7109375" customWidth="1"/>
    <col min="10" max="10" width="12.5703125" customWidth="1"/>
    <col min="11" max="11" width="12.42578125" customWidth="1"/>
  </cols>
  <sheetData>
    <row r="2" spans="1:11" ht="15.75" thickBot="1" x14ac:dyDescent="0.3">
      <c r="A2" s="146" t="s">
        <v>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1" ht="15.75" thickBot="1" x14ac:dyDescent="0.3">
      <c r="A3" s="147" t="s">
        <v>62</v>
      </c>
      <c r="B3" s="148"/>
      <c r="C3" s="148"/>
      <c r="D3" s="148"/>
      <c r="E3" s="148"/>
      <c r="F3" s="148"/>
      <c r="G3" s="148"/>
      <c r="H3" s="148"/>
      <c r="I3" s="148"/>
      <c r="J3" s="148"/>
      <c r="K3" s="149"/>
    </row>
    <row r="4" spans="1:11" ht="15.75" thickBot="1" x14ac:dyDescent="0.3"/>
    <row r="5" spans="1:11" ht="15.75" thickBot="1" x14ac:dyDescent="0.3">
      <c r="A5" s="1" t="s">
        <v>1</v>
      </c>
      <c r="B5" s="2" t="s">
        <v>2</v>
      </c>
      <c r="C5" s="2" t="s">
        <v>3</v>
      </c>
      <c r="D5" s="2" t="s">
        <v>61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3" t="s">
        <v>10</v>
      </c>
    </row>
    <row r="6" spans="1:11" x14ac:dyDescent="0.25">
      <c r="A6" s="4">
        <v>1</v>
      </c>
      <c r="B6" s="5" t="s">
        <v>11</v>
      </c>
      <c r="C6" s="6" t="s">
        <v>60</v>
      </c>
      <c r="D6" s="8" t="s">
        <v>13</v>
      </c>
      <c r="E6" s="7">
        <v>2</v>
      </c>
      <c r="F6" s="7"/>
      <c r="G6" s="7">
        <v>1</v>
      </c>
      <c r="H6" s="7"/>
      <c r="I6" s="7"/>
      <c r="J6" s="9" t="s">
        <v>14</v>
      </c>
      <c r="K6" s="10"/>
    </row>
    <row r="7" spans="1:11" x14ac:dyDescent="0.25">
      <c r="A7" s="11">
        <v>2</v>
      </c>
      <c r="B7" s="12" t="s">
        <v>15</v>
      </c>
      <c r="C7" s="13" t="s">
        <v>16</v>
      </c>
      <c r="D7" s="15" t="s">
        <v>17</v>
      </c>
      <c r="E7" s="14">
        <v>3</v>
      </c>
      <c r="F7" s="14"/>
      <c r="G7" s="14"/>
      <c r="H7" s="14"/>
      <c r="I7" s="14"/>
      <c r="J7" s="15"/>
      <c r="K7" s="16"/>
    </row>
    <row r="8" spans="1:11" x14ac:dyDescent="0.25">
      <c r="A8" s="11">
        <v>3</v>
      </c>
      <c r="B8" s="17" t="s">
        <v>18</v>
      </c>
      <c r="C8" s="18" t="s">
        <v>19</v>
      </c>
      <c r="D8" s="19" t="s">
        <v>17</v>
      </c>
      <c r="E8" s="19">
        <v>4</v>
      </c>
      <c r="F8" s="19"/>
      <c r="G8" s="19">
        <v>1</v>
      </c>
      <c r="H8" s="19">
        <v>1</v>
      </c>
      <c r="I8" s="19"/>
      <c r="J8" s="14" t="s">
        <v>14</v>
      </c>
      <c r="K8" s="20"/>
    </row>
    <row r="9" spans="1:11" x14ac:dyDescent="0.25">
      <c r="A9" s="11">
        <v>4</v>
      </c>
      <c r="B9" s="12" t="s">
        <v>20</v>
      </c>
      <c r="C9" s="13" t="s">
        <v>21</v>
      </c>
      <c r="D9" s="15" t="s">
        <v>17</v>
      </c>
      <c r="E9" s="14">
        <v>3</v>
      </c>
      <c r="F9" s="14"/>
      <c r="G9" s="14">
        <v>1</v>
      </c>
      <c r="H9" s="14"/>
      <c r="I9" s="14"/>
      <c r="J9" s="15" t="s">
        <v>14</v>
      </c>
      <c r="K9" s="16" t="s">
        <v>14</v>
      </c>
    </row>
    <row r="10" spans="1:11" x14ac:dyDescent="0.25">
      <c r="A10" s="11">
        <v>5</v>
      </c>
      <c r="B10" s="12" t="s">
        <v>22</v>
      </c>
      <c r="C10" s="13" t="s">
        <v>23</v>
      </c>
      <c r="D10" s="21" t="s">
        <v>24</v>
      </c>
      <c r="E10" s="14">
        <v>2</v>
      </c>
      <c r="F10" s="14"/>
      <c r="G10" s="14"/>
      <c r="H10" s="14"/>
      <c r="I10" s="14"/>
      <c r="J10" s="15"/>
      <c r="K10" s="16"/>
    </row>
    <row r="11" spans="1:11" x14ac:dyDescent="0.25">
      <c r="A11" s="11">
        <v>6</v>
      </c>
      <c r="B11" s="17" t="s">
        <v>25</v>
      </c>
      <c r="C11" s="18" t="s">
        <v>26</v>
      </c>
      <c r="D11" s="14" t="s">
        <v>27</v>
      </c>
      <c r="E11" s="19">
        <v>3</v>
      </c>
      <c r="F11" s="19">
        <v>1</v>
      </c>
      <c r="G11" s="19"/>
      <c r="H11" s="19">
        <v>1</v>
      </c>
      <c r="I11" s="19"/>
      <c r="J11" s="14"/>
      <c r="K11" s="20"/>
    </row>
    <row r="12" spans="1:11" x14ac:dyDescent="0.25">
      <c r="A12" s="11">
        <v>7</v>
      </c>
      <c r="B12" s="12" t="s">
        <v>28</v>
      </c>
      <c r="C12" s="13" t="s">
        <v>12</v>
      </c>
      <c r="D12" s="15" t="s">
        <v>27</v>
      </c>
      <c r="E12" s="14">
        <v>2</v>
      </c>
      <c r="F12" s="14"/>
      <c r="G12" s="14">
        <v>1</v>
      </c>
      <c r="H12" s="14"/>
      <c r="I12" s="14"/>
      <c r="J12" s="15" t="s">
        <v>14</v>
      </c>
      <c r="K12" s="20"/>
    </row>
    <row r="13" spans="1:11" x14ac:dyDescent="0.25">
      <c r="A13" s="11">
        <v>8</v>
      </c>
      <c r="B13" s="12" t="s">
        <v>29</v>
      </c>
      <c r="C13" s="13" t="s">
        <v>23</v>
      </c>
      <c r="D13" s="15" t="s">
        <v>30</v>
      </c>
      <c r="E13" s="14">
        <v>2</v>
      </c>
      <c r="F13" s="14"/>
      <c r="G13" s="14"/>
      <c r="H13" s="14"/>
      <c r="I13" s="14"/>
      <c r="J13" s="15"/>
      <c r="K13" s="16"/>
    </row>
    <row r="14" spans="1:11" x14ac:dyDescent="0.25">
      <c r="A14" s="11">
        <v>9</v>
      </c>
      <c r="B14" s="12" t="s">
        <v>31</v>
      </c>
      <c r="C14" s="13" t="s">
        <v>32</v>
      </c>
      <c r="D14" s="15" t="s">
        <v>33</v>
      </c>
      <c r="E14" s="14">
        <v>3</v>
      </c>
      <c r="F14" s="14"/>
      <c r="G14" s="14"/>
      <c r="H14" s="14"/>
      <c r="I14" s="14"/>
      <c r="J14" s="15"/>
      <c r="K14" s="16" t="s">
        <v>14</v>
      </c>
    </row>
    <row r="15" spans="1:11" x14ac:dyDescent="0.25">
      <c r="A15" s="11">
        <v>10</v>
      </c>
      <c r="B15" s="12" t="s">
        <v>34</v>
      </c>
      <c r="C15" s="13" t="s">
        <v>32</v>
      </c>
      <c r="D15" s="15" t="s">
        <v>35</v>
      </c>
      <c r="E15" s="14">
        <v>3</v>
      </c>
      <c r="F15" s="14"/>
      <c r="G15" s="14"/>
      <c r="H15" s="14"/>
      <c r="I15" s="14"/>
      <c r="J15" s="15"/>
      <c r="K15" s="16"/>
    </row>
    <row r="16" spans="1:11" x14ac:dyDescent="0.25">
      <c r="A16" s="11">
        <v>11</v>
      </c>
      <c r="B16" s="17" t="s">
        <v>36</v>
      </c>
      <c r="C16" s="18" t="s">
        <v>37</v>
      </c>
      <c r="D16" s="21" t="s">
        <v>38</v>
      </c>
      <c r="E16" s="19">
        <v>4</v>
      </c>
      <c r="F16" s="19">
        <v>1</v>
      </c>
      <c r="G16" s="19"/>
      <c r="H16" s="19"/>
      <c r="I16" s="19">
        <v>1</v>
      </c>
      <c r="J16" s="14" t="s">
        <v>14</v>
      </c>
      <c r="K16" s="20" t="s">
        <v>14</v>
      </c>
    </row>
    <row r="17" spans="1:11" x14ac:dyDescent="0.25">
      <c r="A17" s="11">
        <v>12</v>
      </c>
      <c r="B17" s="12" t="s">
        <v>39</v>
      </c>
      <c r="C17" s="13" t="s">
        <v>40</v>
      </c>
      <c r="D17" s="21" t="s">
        <v>41</v>
      </c>
      <c r="E17" s="14">
        <v>1</v>
      </c>
      <c r="F17" s="14"/>
      <c r="G17" s="14">
        <v>1</v>
      </c>
      <c r="H17" s="14"/>
      <c r="I17" s="14"/>
      <c r="J17" s="15"/>
      <c r="K17" s="16"/>
    </row>
    <row r="18" spans="1:11" x14ac:dyDescent="0.25">
      <c r="A18" s="11">
        <v>13</v>
      </c>
      <c r="B18" s="12" t="s">
        <v>42</v>
      </c>
      <c r="C18" s="13" t="s">
        <v>16</v>
      </c>
      <c r="D18" s="15" t="s">
        <v>41</v>
      </c>
      <c r="E18" s="14">
        <v>3</v>
      </c>
      <c r="F18" s="14"/>
      <c r="G18" s="14"/>
      <c r="H18" s="14"/>
      <c r="I18" s="14"/>
      <c r="J18" s="15"/>
      <c r="K18" s="16"/>
    </row>
    <row r="19" spans="1:11" x14ac:dyDescent="0.25">
      <c r="A19" s="11">
        <v>14</v>
      </c>
      <c r="B19" s="12" t="s">
        <v>43</v>
      </c>
      <c r="C19" s="13" t="s">
        <v>23</v>
      </c>
      <c r="D19" s="15" t="s">
        <v>41</v>
      </c>
      <c r="E19" s="14">
        <v>2</v>
      </c>
      <c r="F19" s="14"/>
      <c r="G19" s="14"/>
      <c r="H19" s="14"/>
      <c r="I19" s="14"/>
      <c r="J19" s="15"/>
      <c r="K19" s="16"/>
    </row>
    <row r="20" spans="1:11" x14ac:dyDescent="0.25">
      <c r="A20" s="11">
        <v>15</v>
      </c>
      <c r="B20" s="12" t="s">
        <v>44</v>
      </c>
      <c r="C20" s="13" t="s">
        <v>12</v>
      </c>
      <c r="D20" s="15" t="s">
        <v>41</v>
      </c>
      <c r="E20" s="14">
        <v>2</v>
      </c>
      <c r="F20" s="14"/>
      <c r="G20" s="14">
        <v>1</v>
      </c>
      <c r="H20" s="14"/>
      <c r="I20" s="14"/>
      <c r="J20" s="15"/>
      <c r="K20" s="16"/>
    </row>
    <row r="21" spans="1:11" x14ac:dyDescent="0.25">
      <c r="A21" s="11">
        <v>16</v>
      </c>
      <c r="B21" s="12" t="s">
        <v>45</v>
      </c>
      <c r="C21" s="13" t="s">
        <v>23</v>
      </c>
      <c r="D21" s="15" t="s">
        <v>46</v>
      </c>
      <c r="E21" s="14">
        <v>2</v>
      </c>
      <c r="F21" s="14"/>
      <c r="G21" s="14"/>
      <c r="H21" s="14"/>
      <c r="I21" s="14"/>
      <c r="J21" s="15"/>
      <c r="K21" s="16"/>
    </row>
    <row r="22" spans="1:11" ht="30" x14ac:dyDescent="0.25">
      <c r="A22" s="11">
        <v>17</v>
      </c>
      <c r="B22" s="22" t="s">
        <v>47</v>
      </c>
      <c r="C22" s="23" t="s">
        <v>48</v>
      </c>
      <c r="D22" s="14" t="s">
        <v>46</v>
      </c>
      <c r="E22" s="19">
        <v>3</v>
      </c>
      <c r="F22" s="19">
        <v>1</v>
      </c>
      <c r="G22" s="19"/>
      <c r="H22" s="19"/>
      <c r="I22" s="19">
        <v>1</v>
      </c>
      <c r="J22" s="15"/>
      <c r="K22" s="16"/>
    </row>
    <row r="23" spans="1:11" x14ac:dyDescent="0.25">
      <c r="A23" s="11"/>
      <c r="B23" s="24" t="s">
        <v>49</v>
      </c>
      <c r="C23" s="15"/>
      <c r="D23" s="15"/>
      <c r="E23" s="14"/>
      <c r="F23" s="14"/>
      <c r="G23" s="14"/>
      <c r="H23" s="14"/>
      <c r="I23" s="14"/>
      <c r="J23" s="15"/>
      <c r="K23" s="16"/>
    </row>
    <row r="24" spans="1:11" ht="45" x14ac:dyDescent="0.25">
      <c r="A24" s="11">
        <v>18</v>
      </c>
      <c r="B24" s="17" t="s">
        <v>50</v>
      </c>
      <c r="C24" s="18" t="s">
        <v>51</v>
      </c>
      <c r="D24" s="14" t="s">
        <v>52</v>
      </c>
      <c r="E24" s="19">
        <v>8</v>
      </c>
      <c r="F24" s="19">
        <v>1</v>
      </c>
      <c r="G24" s="19">
        <v>1</v>
      </c>
      <c r="H24" s="19">
        <v>1</v>
      </c>
      <c r="I24" s="19">
        <v>1</v>
      </c>
      <c r="J24" s="14" t="s">
        <v>14</v>
      </c>
      <c r="K24" s="16"/>
    </row>
    <row r="25" spans="1:11" ht="45.75" thickBot="1" x14ac:dyDescent="0.3">
      <c r="A25" s="11">
        <v>19</v>
      </c>
      <c r="B25" s="17" t="s">
        <v>53</v>
      </c>
      <c r="C25" s="23" t="s">
        <v>118</v>
      </c>
      <c r="D25" s="21" t="s">
        <v>54</v>
      </c>
      <c r="E25" s="14">
        <v>6</v>
      </c>
      <c r="F25" s="14"/>
      <c r="G25" s="14"/>
      <c r="H25" s="14"/>
      <c r="I25" s="14">
        <v>1</v>
      </c>
      <c r="J25" s="15" t="s">
        <v>14</v>
      </c>
      <c r="K25" s="16" t="s">
        <v>14</v>
      </c>
    </row>
    <row r="26" spans="1:11" ht="15.75" thickBot="1" x14ac:dyDescent="0.3">
      <c r="A26" s="11"/>
      <c r="B26" s="17"/>
      <c r="C26" s="23"/>
      <c r="D26" s="21"/>
      <c r="E26" s="25">
        <f>SUM(E6:E25)</f>
        <v>58</v>
      </c>
      <c r="F26" s="25">
        <f>SUM(F6:F25)</f>
        <v>4</v>
      </c>
      <c r="G26" s="25">
        <f>SUM(G6:G25)</f>
        <v>7</v>
      </c>
      <c r="H26" s="25">
        <f>SUM(H6:H25)</f>
        <v>3</v>
      </c>
      <c r="I26" s="26">
        <f>SUM(I6:I25)</f>
        <v>4</v>
      </c>
      <c r="J26" s="14"/>
      <c r="K26" s="20"/>
    </row>
    <row r="27" spans="1:11" x14ac:dyDescent="0.25">
      <c r="A27" s="11"/>
      <c r="B27" s="17"/>
      <c r="C27" s="23"/>
      <c r="D27" s="21"/>
      <c r="E27" s="27" t="s">
        <v>4</v>
      </c>
      <c r="F27" s="27" t="s">
        <v>5</v>
      </c>
      <c r="G27" s="27" t="s">
        <v>6</v>
      </c>
      <c r="H27" s="27" t="s">
        <v>7</v>
      </c>
      <c r="I27" s="27" t="s">
        <v>55</v>
      </c>
      <c r="J27" s="28"/>
      <c r="K27" s="29"/>
    </row>
    <row r="28" spans="1:11" x14ac:dyDescent="0.25">
      <c r="A28" s="30"/>
      <c r="B28" s="24" t="s">
        <v>56</v>
      </c>
      <c r="C28" s="12"/>
      <c r="D28" s="12"/>
      <c r="E28" s="14"/>
      <c r="F28" s="14"/>
      <c r="G28" s="14"/>
      <c r="H28" s="14"/>
      <c r="I28" s="14"/>
      <c r="J28" s="12"/>
      <c r="K28" s="31"/>
    </row>
    <row r="29" spans="1:11" x14ac:dyDescent="0.25">
      <c r="A29" s="32">
        <v>20</v>
      </c>
      <c r="B29" s="12" t="s">
        <v>57</v>
      </c>
      <c r="C29" s="12" t="s">
        <v>63</v>
      </c>
      <c r="D29" s="12" t="s">
        <v>64</v>
      </c>
      <c r="E29" s="14"/>
      <c r="F29" s="14"/>
      <c r="G29" s="14"/>
      <c r="H29" s="14"/>
      <c r="I29" s="14"/>
      <c r="J29" s="14" t="s">
        <v>14</v>
      </c>
      <c r="K29" s="20" t="s">
        <v>14</v>
      </c>
    </row>
    <row r="30" spans="1:11" x14ac:dyDescent="0.25">
      <c r="A30" s="32">
        <v>21</v>
      </c>
      <c r="B30" s="12" t="s">
        <v>58</v>
      </c>
      <c r="C30" s="12" t="s">
        <v>63</v>
      </c>
      <c r="D30" s="12" t="s">
        <v>64</v>
      </c>
      <c r="E30" s="14"/>
      <c r="F30" s="14"/>
      <c r="G30" s="14"/>
      <c r="H30" s="14"/>
      <c r="I30" s="14"/>
      <c r="J30" s="14" t="s">
        <v>14</v>
      </c>
      <c r="K30" s="20" t="s">
        <v>14</v>
      </c>
    </row>
    <row r="31" spans="1:11" ht="15.75" thickBot="1" x14ac:dyDescent="0.3">
      <c r="A31" s="33">
        <v>22</v>
      </c>
      <c r="B31" s="34" t="s">
        <v>59</v>
      </c>
      <c r="C31" s="34" t="s">
        <v>63</v>
      </c>
      <c r="D31" s="34" t="s">
        <v>64</v>
      </c>
      <c r="E31" s="35"/>
      <c r="F31" s="35"/>
      <c r="G31" s="35"/>
      <c r="H31" s="35"/>
      <c r="I31" s="35"/>
      <c r="J31" s="35" t="s">
        <v>14</v>
      </c>
      <c r="K31" s="36" t="s">
        <v>14</v>
      </c>
    </row>
    <row r="32" spans="1:11" x14ac:dyDescent="0.25">
      <c r="B32" s="37" t="s">
        <v>65</v>
      </c>
      <c r="C32" s="37"/>
    </row>
  </sheetData>
  <mergeCells count="2">
    <mergeCell ref="A2:K2"/>
    <mergeCell ref="A3:K3"/>
  </mergeCells>
  <pageMargins left="0.7" right="0.7" top="0.75" bottom="0.75" header="0.3" footer="0.3"/>
  <pageSetup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5"/>
  <sheetViews>
    <sheetView topLeftCell="A6" workbookViewId="0">
      <selection activeCell="J12" sqref="J12"/>
    </sheetView>
  </sheetViews>
  <sheetFormatPr baseColWidth="10" defaultRowHeight="15" x14ac:dyDescent="0.25"/>
  <cols>
    <col min="1" max="1" width="6.28515625" customWidth="1"/>
    <col min="2" max="2" width="12.28515625" customWidth="1"/>
    <col min="3" max="3" width="13.7109375" customWidth="1"/>
    <col min="4" max="4" width="27.85546875" customWidth="1"/>
    <col min="5" max="5" width="20.140625" customWidth="1"/>
    <col min="6" max="6" width="17" customWidth="1"/>
  </cols>
  <sheetData>
    <row r="2" spans="1:8" ht="15" customHeight="1" thickBot="1" x14ac:dyDescent="0.3">
      <c r="A2" s="162" t="s">
        <v>0</v>
      </c>
      <c r="B2" s="162"/>
      <c r="C2" s="162"/>
      <c r="D2" s="162"/>
      <c r="E2" s="162"/>
      <c r="F2" s="162"/>
    </row>
    <row r="3" spans="1:8" ht="15.75" thickBot="1" x14ac:dyDescent="0.3">
      <c r="A3" s="147" t="s">
        <v>164</v>
      </c>
      <c r="B3" s="148"/>
      <c r="C3" s="148"/>
      <c r="D3" s="148"/>
      <c r="E3" s="148"/>
      <c r="F3" s="149"/>
    </row>
    <row r="4" spans="1:8" ht="15.75" thickBot="1" x14ac:dyDescent="0.3"/>
    <row r="5" spans="1:8" ht="30.75" thickBot="1" x14ac:dyDescent="0.3">
      <c r="A5" s="42" t="s">
        <v>165</v>
      </c>
      <c r="B5" s="83" t="s">
        <v>126</v>
      </c>
      <c r="C5" s="83" t="s">
        <v>137</v>
      </c>
      <c r="D5" s="83" t="s">
        <v>145</v>
      </c>
      <c r="E5" s="83" t="s">
        <v>141</v>
      </c>
      <c r="F5" s="83" t="s">
        <v>140</v>
      </c>
      <c r="G5" s="122"/>
    </row>
    <row r="6" spans="1:8" x14ac:dyDescent="0.25">
      <c r="A6" s="98">
        <v>1</v>
      </c>
      <c r="B6" s="88" t="s">
        <v>127</v>
      </c>
      <c r="C6" s="88" t="s">
        <v>146</v>
      </c>
      <c r="D6" s="99" t="s">
        <v>147</v>
      </c>
      <c r="E6" s="99" t="s">
        <v>148</v>
      </c>
      <c r="F6" s="88">
        <v>40</v>
      </c>
      <c r="G6" s="121"/>
    </row>
    <row r="7" spans="1:8" x14ac:dyDescent="0.25">
      <c r="A7" s="11">
        <v>2</v>
      </c>
      <c r="B7" s="19" t="s">
        <v>128</v>
      </c>
      <c r="C7" s="19" t="s">
        <v>143</v>
      </c>
      <c r="D7" s="22" t="s">
        <v>155</v>
      </c>
      <c r="E7" s="22" t="s">
        <v>142</v>
      </c>
      <c r="F7" s="19">
        <v>45</v>
      </c>
      <c r="G7" s="121"/>
    </row>
    <row r="8" spans="1:8" x14ac:dyDescent="0.25">
      <c r="A8" s="11">
        <v>3</v>
      </c>
      <c r="B8" s="19" t="s">
        <v>129</v>
      </c>
      <c r="C8" s="95" t="s">
        <v>52</v>
      </c>
      <c r="D8" s="22" t="s">
        <v>158</v>
      </c>
      <c r="E8" s="22" t="s">
        <v>142</v>
      </c>
      <c r="F8" s="19">
        <v>39</v>
      </c>
      <c r="G8" s="121"/>
    </row>
    <row r="9" spans="1:8" x14ac:dyDescent="0.25">
      <c r="A9" s="11">
        <v>4</v>
      </c>
      <c r="B9" s="19" t="s">
        <v>130</v>
      </c>
      <c r="C9" s="19" t="s">
        <v>156</v>
      </c>
      <c r="D9" s="22" t="s">
        <v>155</v>
      </c>
      <c r="E9" s="22" t="s">
        <v>142</v>
      </c>
      <c r="F9" s="19">
        <v>194</v>
      </c>
      <c r="G9" s="120"/>
      <c r="H9" s="118"/>
    </row>
    <row r="10" spans="1:8" x14ac:dyDescent="0.25">
      <c r="A10" s="11">
        <v>5</v>
      </c>
      <c r="B10" s="19"/>
      <c r="C10" s="95" t="s">
        <v>183</v>
      </c>
      <c r="D10" s="22" t="s">
        <v>155</v>
      </c>
      <c r="E10" s="22" t="s">
        <v>148</v>
      </c>
      <c r="F10" s="123">
        <v>194</v>
      </c>
      <c r="G10" s="121"/>
    </row>
    <row r="11" spans="1:8" x14ac:dyDescent="0.25">
      <c r="A11" s="11">
        <v>6</v>
      </c>
      <c r="B11" s="19" t="s">
        <v>131</v>
      </c>
      <c r="C11" s="19" t="s">
        <v>157</v>
      </c>
      <c r="D11" s="22" t="s">
        <v>155</v>
      </c>
      <c r="E11" s="22" t="s">
        <v>142</v>
      </c>
      <c r="F11" s="19">
        <v>282</v>
      </c>
      <c r="G11" s="93"/>
    </row>
    <row r="12" spans="1:8" x14ac:dyDescent="0.25">
      <c r="A12" s="11">
        <v>7</v>
      </c>
      <c r="B12" s="19"/>
      <c r="C12" s="19" t="s">
        <v>157</v>
      </c>
      <c r="D12" s="22" t="s">
        <v>155</v>
      </c>
      <c r="E12" s="22" t="s">
        <v>148</v>
      </c>
      <c r="F12" s="19">
        <v>201</v>
      </c>
      <c r="G12" s="121"/>
    </row>
    <row r="13" spans="1:8" ht="30" x14ac:dyDescent="0.25">
      <c r="A13" s="11">
        <v>8</v>
      </c>
      <c r="B13" s="19" t="s">
        <v>132</v>
      </c>
      <c r="C13" s="19" t="s">
        <v>160</v>
      </c>
      <c r="D13" s="22" t="s">
        <v>155</v>
      </c>
      <c r="E13" s="22" t="s">
        <v>154</v>
      </c>
      <c r="F13" s="19">
        <v>308</v>
      </c>
      <c r="G13" s="93"/>
    </row>
    <row r="14" spans="1:8" x14ac:dyDescent="0.25">
      <c r="A14" s="11">
        <v>9</v>
      </c>
      <c r="B14" s="19"/>
      <c r="C14" s="19" t="s">
        <v>160</v>
      </c>
      <c r="D14" s="22" t="s">
        <v>155</v>
      </c>
      <c r="E14" s="22" t="s">
        <v>148</v>
      </c>
      <c r="F14" s="19">
        <v>450</v>
      </c>
      <c r="G14" s="93"/>
    </row>
    <row r="15" spans="1:8" x14ac:dyDescent="0.25">
      <c r="A15" s="11">
        <v>10</v>
      </c>
      <c r="B15" s="19"/>
      <c r="C15" s="95" t="s">
        <v>38</v>
      </c>
      <c r="D15" s="22" t="s">
        <v>159</v>
      </c>
      <c r="E15" s="22" t="s">
        <v>142</v>
      </c>
      <c r="F15" s="19">
        <v>87</v>
      </c>
      <c r="G15" s="93"/>
    </row>
    <row r="16" spans="1:8" ht="30" x14ac:dyDescent="0.25">
      <c r="A16" s="11">
        <v>11</v>
      </c>
      <c r="B16" s="19" t="s">
        <v>133</v>
      </c>
      <c r="C16" s="19" t="s">
        <v>152</v>
      </c>
      <c r="D16" s="22" t="s">
        <v>153</v>
      </c>
      <c r="E16" s="22" t="s">
        <v>154</v>
      </c>
      <c r="F16" s="19">
        <v>135</v>
      </c>
      <c r="G16" s="93"/>
    </row>
    <row r="17" spans="1:7" x14ac:dyDescent="0.25">
      <c r="A17" s="11">
        <v>12</v>
      </c>
      <c r="B17" s="19" t="s">
        <v>134</v>
      </c>
      <c r="C17" s="19" t="s">
        <v>151</v>
      </c>
      <c r="D17" s="22" t="s">
        <v>190</v>
      </c>
      <c r="E17" s="22" t="s">
        <v>150</v>
      </c>
      <c r="F17" s="19">
        <v>30</v>
      </c>
      <c r="G17" s="121"/>
    </row>
    <row r="18" spans="1:7" ht="30" x14ac:dyDescent="0.25">
      <c r="A18" s="11">
        <v>13</v>
      </c>
      <c r="B18" s="19" t="s">
        <v>135</v>
      </c>
      <c r="C18" s="95" t="s">
        <v>161</v>
      </c>
      <c r="D18" s="22" t="s">
        <v>149</v>
      </c>
      <c r="E18" s="22" t="s">
        <v>150</v>
      </c>
      <c r="F18" s="19">
        <v>39</v>
      </c>
      <c r="G18" s="121"/>
    </row>
    <row r="19" spans="1:7" ht="45" x14ac:dyDescent="0.25">
      <c r="A19" s="11">
        <v>14</v>
      </c>
      <c r="B19" s="19" t="s">
        <v>14</v>
      </c>
      <c r="C19" s="95" t="s">
        <v>162</v>
      </c>
      <c r="D19" s="22" t="s">
        <v>139</v>
      </c>
      <c r="E19" s="22" t="s">
        <v>144</v>
      </c>
      <c r="F19" s="19">
        <v>243</v>
      </c>
      <c r="G19" s="93"/>
    </row>
    <row r="20" spans="1:7" x14ac:dyDescent="0.25">
      <c r="A20" s="11">
        <v>15</v>
      </c>
      <c r="B20" s="19" t="s">
        <v>136</v>
      </c>
      <c r="C20" s="95" t="s">
        <v>163</v>
      </c>
      <c r="D20" s="22" t="s">
        <v>138</v>
      </c>
      <c r="E20" s="22" t="s">
        <v>142</v>
      </c>
      <c r="F20" s="19">
        <v>16</v>
      </c>
    </row>
    <row r="21" spans="1:7" x14ac:dyDescent="0.25">
      <c r="A21" s="11">
        <v>16</v>
      </c>
      <c r="B21" s="19" t="s">
        <v>193</v>
      </c>
      <c r="C21" s="95" t="s">
        <v>192</v>
      </c>
      <c r="D21" s="22" t="s">
        <v>191</v>
      </c>
      <c r="E21" s="22" t="s">
        <v>142</v>
      </c>
      <c r="F21" s="19">
        <v>18</v>
      </c>
    </row>
    <row r="22" spans="1:7" x14ac:dyDescent="0.25">
      <c r="A22" s="30"/>
      <c r="B22" s="19"/>
      <c r="C22" s="19"/>
      <c r="D22" s="22"/>
      <c r="E22" s="22"/>
      <c r="F22" s="19"/>
    </row>
    <row r="23" spans="1:7" ht="15.75" thickBot="1" x14ac:dyDescent="0.3">
      <c r="A23" s="85"/>
      <c r="B23" s="96"/>
      <c r="C23" s="97"/>
      <c r="D23" s="76" t="s">
        <v>111</v>
      </c>
      <c r="E23" s="96"/>
      <c r="F23" s="76">
        <f>SUM(F6:F22)</f>
        <v>2321</v>
      </c>
    </row>
    <row r="24" spans="1:7" x14ac:dyDescent="0.25">
      <c r="B24" s="100" t="s">
        <v>166</v>
      </c>
      <c r="C24" s="67"/>
      <c r="D24" s="94"/>
      <c r="E24" s="94"/>
      <c r="F24" s="94"/>
    </row>
    <row r="25" spans="1:7" x14ac:dyDescent="0.25">
      <c r="C25" s="39"/>
    </row>
  </sheetData>
  <mergeCells count="2">
    <mergeCell ref="A2:F2"/>
    <mergeCell ref="A3:F3"/>
  </mergeCells>
  <pageMargins left="0.7" right="0.7" top="0.75" bottom="0.75" header="0.3" footer="0.3"/>
  <pageSetup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0"/>
  <sheetViews>
    <sheetView topLeftCell="A18" workbookViewId="0">
      <selection activeCell="I23" sqref="I22:I23"/>
    </sheetView>
  </sheetViews>
  <sheetFormatPr baseColWidth="10" defaultRowHeight="15" x14ac:dyDescent="0.25"/>
  <cols>
    <col min="1" max="1" width="13.7109375" customWidth="1"/>
    <col min="2" max="2" width="26.140625" customWidth="1"/>
    <col min="3" max="3" width="21" customWidth="1"/>
    <col min="4" max="5" width="18.7109375" customWidth="1"/>
    <col min="6" max="6" width="16" customWidth="1"/>
  </cols>
  <sheetData>
    <row r="2" spans="1:6" ht="15.75" thickBot="1" x14ac:dyDescent="0.3">
      <c r="A2" s="162" t="s">
        <v>0</v>
      </c>
      <c r="B2" s="162"/>
      <c r="C2" s="162"/>
      <c r="D2" s="162"/>
      <c r="E2" s="162"/>
      <c r="F2" s="162"/>
    </row>
    <row r="3" spans="1:6" ht="15.75" thickBot="1" x14ac:dyDescent="0.3">
      <c r="A3" s="147" t="s">
        <v>174</v>
      </c>
      <c r="B3" s="148"/>
      <c r="C3" s="148"/>
      <c r="D3" s="148"/>
      <c r="E3" s="148"/>
      <c r="F3" s="149"/>
    </row>
    <row r="4" spans="1:6" ht="15.75" thickBot="1" x14ac:dyDescent="0.3"/>
    <row r="5" spans="1:6" ht="15.75" thickBot="1" x14ac:dyDescent="0.3">
      <c r="A5" s="108" t="s">
        <v>126</v>
      </c>
      <c r="B5" s="109" t="s">
        <v>137</v>
      </c>
      <c r="C5" s="109" t="s">
        <v>66</v>
      </c>
      <c r="D5" s="109" t="s">
        <v>173</v>
      </c>
      <c r="E5" s="114"/>
      <c r="F5" s="110" t="s">
        <v>172</v>
      </c>
    </row>
    <row r="6" spans="1:6" x14ac:dyDescent="0.25">
      <c r="A6" s="111">
        <v>1</v>
      </c>
      <c r="B6" s="7" t="s">
        <v>200</v>
      </c>
      <c r="C6" s="7" t="s">
        <v>71</v>
      </c>
      <c r="D6" s="7" t="s">
        <v>175</v>
      </c>
      <c r="E6" s="115"/>
      <c r="F6" s="112">
        <v>125</v>
      </c>
    </row>
    <row r="7" spans="1:6" x14ac:dyDescent="0.25">
      <c r="A7" s="32">
        <v>2</v>
      </c>
      <c r="B7" s="14" t="s">
        <v>176</v>
      </c>
      <c r="C7" s="14" t="s">
        <v>71</v>
      </c>
      <c r="D7" s="14" t="s">
        <v>50</v>
      </c>
      <c r="E7" s="116"/>
      <c r="F7" s="20">
        <v>138</v>
      </c>
    </row>
    <row r="8" spans="1:6" x14ac:dyDescent="0.25">
      <c r="A8" s="32">
        <v>3</v>
      </c>
      <c r="B8" s="14" t="s">
        <v>177</v>
      </c>
      <c r="C8" s="14" t="s">
        <v>71</v>
      </c>
      <c r="D8" s="14" t="s">
        <v>50</v>
      </c>
      <c r="E8" s="116"/>
      <c r="F8" s="20">
        <v>151</v>
      </c>
    </row>
    <row r="9" spans="1:6" x14ac:dyDescent="0.25">
      <c r="A9" s="32">
        <v>4</v>
      </c>
      <c r="B9" s="14" t="s">
        <v>180</v>
      </c>
      <c r="C9" s="14" t="s">
        <v>71</v>
      </c>
      <c r="D9" s="14" t="s">
        <v>182</v>
      </c>
      <c r="E9" s="116"/>
      <c r="F9" s="20">
        <v>157</v>
      </c>
    </row>
    <row r="10" spans="1:6" x14ac:dyDescent="0.25">
      <c r="A10" s="32">
        <v>5</v>
      </c>
      <c r="B10" s="14" t="s">
        <v>178</v>
      </c>
      <c r="C10" s="14" t="s">
        <v>71</v>
      </c>
      <c r="D10" s="14" t="s">
        <v>181</v>
      </c>
      <c r="E10" s="116"/>
      <c r="F10" s="20">
        <v>107</v>
      </c>
    </row>
    <row r="11" spans="1:6" x14ac:dyDescent="0.25">
      <c r="A11" s="32">
        <v>6</v>
      </c>
      <c r="B11" s="14" t="s">
        <v>179</v>
      </c>
      <c r="C11" s="14" t="s">
        <v>71</v>
      </c>
      <c r="D11" s="14" t="s">
        <v>50</v>
      </c>
      <c r="E11" s="116"/>
      <c r="F11" s="20">
        <v>130</v>
      </c>
    </row>
    <row r="12" spans="1:6" x14ac:dyDescent="0.25">
      <c r="A12" s="32"/>
      <c r="B12" s="14"/>
      <c r="C12" s="14"/>
      <c r="D12" s="14"/>
      <c r="E12" s="116"/>
      <c r="F12" s="20"/>
    </row>
    <row r="13" spans="1:6" ht="15.75" thickBot="1" x14ac:dyDescent="0.3">
      <c r="A13" s="33"/>
      <c r="B13" s="113" t="s">
        <v>111</v>
      </c>
      <c r="C13" s="35"/>
      <c r="D13" s="35"/>
      <c r="E13" s="117"/>
      <c r="F13" s="86">
        <f>SUM(F6:F12)</f>
        <v>808</v>
      </c>
    </row>
    <row r="17" spans="1:6" ht="15.75" thickBot="1" x14ac:dyDescent="0.3">
      <c r="A17" s="162" t="s">
        <v>0</v>
      </c>
      <c r="B17" s="162"/>
      <c r="C17" s="162"/>
      <c r="D17" s="162"/>
      <c r="E17" s="162"/>
      <c r="F17" s="162"/>
    </row>
    <row r="18" spans="1:6" ht="15.75" thickBot="1" x14ac:dyDescent="0.3">
      <c r="A18" s="147" t="s">
        <v>167</v>
      </c>
      <c r="B18" s="148"/>
      <c r="C18" s="148"/>
      <c r="D18" s="148"/>
      <c r="E18" s="148"/>
      <c r="F18" s="149"/>
    </row>
    <row r="19" spans="1:6" ht="15.75" thickBot="1" x14ac:dyDescent="0.3"/>
    <row r="20" spans="1:6" ht="15.75" thickBot="1" x14ac:dyDescent="0.3">
      <c r="A20" s="108" t="s">
        <v>137</v>
      </c>
      <c r="B20" s="109" t="s">
        <v>66</v>
      </c>
      <c r="C20" s="109" t="s">
        <v>173</v>
      </c>
      <c r="D20" s="83" t="s">
        <v>171</v>
      </c>
      <c r="E20" s="83" t="s">
        <v>188</v>
      </c>
      <c r="F20" s="110" t="s">
        <v>111</v>
      </c>
    </row>
    <row r="21" spans="1:6" x14ac:dyDescent="0.25">
      <c r="A21" s="111">
        <v>1</v>
      </c>
      <c r="B21" s="7" t="s">
        <v>71</v>
      </c>
      <c r="C21" s="7" t="s">
        <v>11</v>
      </c>
      <c r="D21" s="107">
        <v>0</v>
      </c>
      <c r="E21" s="130">
        <v>40</v>
      </c>
      <c r="F21" s="112">
        <f>SUM(D21:E21)</f>
        <v>40</v>
      </c>
    </row>
    <row r="22" spans="1:6" x14ac:dyDescent="0.25">
      <c r="A22" s="32">
        <v>2</v>
      </c>
      <c r="B22" s="14" t="s">
        <v>184</v>
      </c>
      <c r="C22" s="14" t="s">
        <v>59</v>
      </c>
      <c r="D22" s="14">
        <v>19</v>
      </c>
      <c r="E22" s="116">
        <v>0</v>
      </c>
      <c r="F22" s="20">
        <f>SUM(D22:E22)</f>
        <v>19</v>
      </c>
    </row>
    <row r="23" spans="1:6" x14ac:dyDescent="0.25">
      <c r="A23" s="32">
        <v>3</v>
      </c>
      <c r="B23" s="14" t="s">
        <v>184</v>
      </c>
      <c r="C23" s="14" t="s">
        <v>185</v>
      </c>
      <c r="D23" s="14">
        <v>29</v>
      </c>
      <c r="E23" s="116">
        <v>18</v>
      </c>
      <c r="F23" s="20">
        <f>SUM(D23:E23)</f>
        <v>47</v>
      </c>
    </row>
    <row r="24" spans="1:6" x14ac:dyDescent="0.25">
      <c r="A24" s="32"/>
      <c r="B24" s="14"/>
      <c r="C24" s="14"/>
      <c r="D24" s="14"/>
      <c r="E24" s="116"/>
      <c r="F24" s="20"/>
    </row>
    <row r="25" spans="1:6" ht="15.75" thickBot="1" x14ac:dyDescent="0.3">
      <c r="A25" s="33"/>
      <c r="B25" s="113" t="s">
        <v>111</v>
      </c>
      <c r="C25" s="35"/>
      <c r="D25" s="35">
        <f>SUM(D21:D24)</f>
        <v>48</v>
      </c>
      <c r="E25" s="117">
        <f>SUM(E21:E24)</f>
        <v>58</v>
      </c>
      <c r="F25" s="86">
        <f>SUM(F21:F24)</f>
        <v>106</v>
      </c>
    </row>
    <row r="29" spans="1:6" ht="15.75" thickBot="1" x14ac:dyDescent="0.3">
      <c r="A29" s="162" t="s">
        <v>0</v>
      </c>
      <c r="B29" s="162"/>
      <c r="C29" s="162"/>
      <c r="D29" s="162"/>
      <c r="E29" s="162"/>
      <c r="F29" s="162"/>
    </row>
    <row r="30" spans="1:6" ht="15.75" thickBot="1" x14ac:dyDescent="0.3">
      <c r="A30" s="147" t="s">
        <v>123</v>
      </c>
      <c r="B30" s="148"/>
      <c r="C30" s="148"/>
      <c r="D30" s="148"/>
      <c r="E30" s="148"/>
      <c r="F30" s="149"/>
    </row>
    <row r="31" spans="1:6" ht="15.75" thickBot="1" x14ac:dyDescent="0.3"/>
    <row r="32" spans="1:6" ht="15.75" thickBot="1" x14ac:dyDescent="0.3">
      <c r="A32" s="108" t="s">
        <v>137</v>
      </c>
      <c r="B32" s="109" t="s">
        <v>186</v>
      </c>
      <c r="C32" s="109" t="s">
        <v>220</v>
      </c>
      <c r="D32" s="109" t="s">
        <v>187</v>
      </c>
      <c r="E32" s="114" t="s">
        <v>189</v>
      </c>
      <c r="F32" s="110" t="s">
        <v>111</v>
      </c>
    </row>
    <row r="33" spans="1:6" x14ac:dyDescent="0.25">
      <c r="A33" s="111" t="s">
        <v>215</v>
      </c>
      <c r="B33" s="132" t="s">
        <v>216</v>
      </c>
      <c r="C33" s="135">
        <v>2000</v>
      </c>
      <c r="D33" s="7"/>
      <c r="E33" s="115"/>
      <c r="F33" s="112"/>
    </row>
    <row r="34" spans="1:6" x14ac:dyDescent="0.25">
      <c r="A34" s="32" t="s">
        <v>215</v>
      </c>
      <c r="B34" s="133" t="s">
        <v>217</v>
      </c>
      <c r="C34" s="136">
        <v>2000</v>
      </c>
      <c r="D34" s="14"/>
      <c r="E34" s="116"/>
      <c r="F34" s="20"/>
    </row>
    <row r="35" spans="1:6" x14ac:dyDescent="0.25">
      <c r="A35" s="32" t="s">
        <v>215</v>
      </c>
      <c r="B35" s="133" t="s">
        <v>218</v>
      </c>
      <c r="C35" s="136">
        <v>2000</v>
      </c>
      <c r="D35" s="14"/>
      <c r="E35" s="116"/>
      <c r="F35" s="20"/>
    </row>
    <row r="36" spans="1:6" x14ac:dyDescent="0.25">
      <c r="A36" s="32" t="s">
        <v>215</v>
      </c>
      <c r="B36" s="133" t="s">
        <v>219</v>
      </c>
      <c r="C36" s="136">
        <v>500</v>
      </c>
      <c r="D36" s="14"/>
      <c r="E36" s="116"/>
      <c r="F36" s="20"/>
    </row>
    <row r="37" spans="1:6" x14ac:dyDescent="0.25">
      <c r="A37" s="101"/>
      <c r="B37" s="134"/>
      <c r="C37" s="137"/>
      <c r="D37" s="103"/>
      <c r="E37" s="131"/>
      <c r="F37" s="104"/>
    </row>
    <row r="38" spans="1:6" ht="15.75" thickBot="1" x14ac:dyDescent="0.3">
      <c r="A38" s="33"/>
      <c r="B38" s="113" t="s">
        <v>111</v>
      </c>
      <c r="C38" s="138"/>
      <c r="D38" s="35"/>
      <c r="E38" s="117"/>
      <c r="F38" s="86"/>
    </row>
    <row r="40" spans="1:6" x14ac:dyDescent="0.25">
      <c r="A40" t="s">
        <v>196</v>
      </c>
    </row>
  </sheetData>
  <mergeCells count="6">
    <mergeCell ref="A30:F30"/>
    <mergeCell ref="A2:F2"/>
    <mergeCell ref="A3:F3"/>
    <mergeCell ref="A17:F17"/>
    <mergeCell ref="A18:F18"/>
    <mergeCell ref="A29:F29"/>
  </mergeCells>
  <pageMargins left="0.7" right="0.7" top="0.75" bottom="0.75" header="0.3" footer="0.3"/>
  <pageSetup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8"/>
  <sheetViews>
    <sheetView workbookViewId="0">
      <selection activeCell="L7" sqref="L7"/>
    </sheetView>
  </sheetViews>
  <sheetFormatPr baseColWidth="10" defaultRowHeight="15" x14ac:dyDescent="0.25"/>
  <cols>
    <col min="1" max="1" width="5.85546875" customWidth="1"/>
    <col min="2" max="2" width="18.42578125" customWidth="1"/>
    <col min="3" max="3" width="12.42578125" customWidth="1"/>
    <col min="4" max="4" width="18.7109375" customWidth="1"/>
    <col min="5" max="5" width="14.42578125" customWidth="1"/>
    <col min="6" max="6" width="15.28515625" customWidth="1"/>
    <col min="7" max="7" width="9.42578125" customWidth="1"/>
    <col min="8" max="8" width="14" customWidth="1"/>
    <col min="9" max="9" width="11.85546875" customWidth="1"/>
    <col min="10" max="10" width="9.85546875" customWidth="1"/>
  </cols>
  <sheetData>
    <row r="2" spans="1:15" ht="15" customHeight="1" thickBot="1" x14ac:dyDescent="0.3">
      <c r="A2" s="162" t="s">
        <v>0</v>
      </c>
      <c r="B2" s="162"/>
      <c r="C2" s="162"/>
      <c r="D2" s="162"/>
      <c r="E2" s="162"/>
      <c r="F2" s="162"/>
      <c r="G2" s="162"/>
      <c r="H2" s="162"/>
      <c r="I2" s="162"/>
    </row>
    <row r="3" spans="1:15" ht="15.75" thickBot="1" x14ac:dyDescent="0.3">
      <c r="A3" s="147" t="s">
        <v>204</v>
      </c>
      <c r="B3" s="148"/>
      <c r="C3" s="148"/>
      <c r="D3" s="148"/>
      <c r="E3" s="148"/>
      <c r="F3" s="148"/>
      <c r="G3" s="148"/>
      <c r="H3" s="148"/>
      <c r="I3" s="149"/>
    </row>
    <row r="4" spans="1:15" ht="15.75" thickBot="1" x14ac:dyDescent="0.3"/>
    <row r="5" spans="1:15" ht="15.75" thickBot="1" x14ac:dyDescent="0.3">
      <c r="A5" s="42" t="s">
        <v>1</v>
      </c>
      <c r="B5" s="83" t="s">
        <v>137</v>
      </c>
      <c r="C5" s="83" t="s">
        <v>66</v>
      </c>
      <c r="D5" s="83" t="s">
        <v>3</v>
      </c>
      <c r="E5" s="83" t="s">
        <v>206</v>
      </c>
      <c r="F5" s="83" t="s">
        <v>201</v>
      </c>
      <c r="G5" s="83" t="s">
        <v>202</v>
      </c>
      <c r="H5" s="128" t="s">
        <v>203</v>
      </c>
      <c r="I5" s="129" t="s">
        <v>111</v>
      </c>
      <c r="K5" s="143"/>
      <c r="L5" s="143"/>
      <c r="M5" s="143"/>
      <c r="N5" s="143"/>
      <c r="O5" s="143"/>
    </row>
    <row r="6" spans="1:15" ht="30" x14ac:dyDescent="0.25">
      <c r="A6" s="107">
        <v>1</v>
      </c>
      <c r="B6" s="107" t="s">
        <v>205</v>
      </c>
      <c r="C6" s="107" t="s">
        <v>71</v>
      </c>
      <c r="D6" s="88" t="s">
        <v>245</v>
      </c>
      <c r="E6" s="107" t="s">
        <v>207</v>
      </c>
      <c r="F6" s="107">
        <v>29</v>
      </c>
      <c r="G6" s="107">
        <v>10</v>
      </c>
      <c r="H6" s="107">
        <v>5</v>
      </c>
      <c r="I6" s="107">
        <f t="shared" ref="I6:I36" si="0">SUM(F6:H6)</f>
        <v>44</v>
      </c>
      <c r="K6" s="65"/>
      <c r="L6" s="139"/>
      <c r="M6" s="139"/>
      <c r="N6" s="139"/>
      <c r="O6" s="139"/>
    </row>
    <row r="7" spans="1:15" x14ac:dyDescent="0.25">
      <c r="A7" s="14">
        <v>2</v>
      </c>
      <c r="B7" s="14" t="s">
        <v>208</v>
      </c>
      <c r="C7" s="14" t="s">
        <v>71</v>
      </c>
      <c r="D7" s="14" t="s">
        <v>209</v>
      </c>
      <c r="E7" s="14" t="s">
        <v>207</v>
      </c>
      <c r="F7" s="14">
        <v>20</v>
      </c>
      <c r="G7" s="14">
        <v>10</v>
      </c>
      <c r="H7" s="14">
        <v>7</v>
      </c>
      <c r="I7" s="14">
        <f t="shared" si="0"/>
        <v>37</v>
      </c>
      <c r="K7" s="62"/>
      <c r="L7" s="62"/>
      <c r="M7" s="62"/>
      <c r="N7" s="140"/>
      <c r="O7" s="62"/>
    </row>
    <row r="8" spans="1:15" x14ac:dyDescent="0.25">
      <c r="A8" s="14">
        <v>3</v>
      </c>
      <c r="B8" s="14" t="s">
        <v>211</v>
      </c>
      <c r="C8" s="14" t="s">
        <v>74</v>
      </c>
      <c r="D8" s="14" t="s">
        <v>210</v>
      </c>
      <c r="E8" s="14" t="s">
        <v>207</v>
      </c>
      <c r="F8" s="14">
        <v>12</v>
      </c>
      <c r="G8" s="14">
        <v>2</v>
      </c>
      <c r="H8" s="14">
        <v>2</v>
      </c>
      <c r="I8" s="14">
        <f t="shared" si="0"/>
        <v>16</v>
      </c>
      <c r="K8" s="62"/>
      <c r="L8" s="62"/>
      <c r="M8" s="62"/>
      <c r="N8" s="140"/>
      <c r="O8" s="62"/>
    </row>
    <row r="9" spans="1:15" x14ac:dyDescent="0.25">
      <c r="A9" s="14">
        <v>4</v>
      </c>
      <c r="B9" s="14" t="s">
        <v>225</v>
      </c>
      <c r="C9" s="14" t="s">
        <v>71</v>
      </c>
      <c r="D9" s="14" t="s">
        <v>210</v>
      </c>
      <c r="E9" s="14" t="s">
        <v>226</v>
      </c>
      <c r="F9" s="14">
        <v>2</v>
      </c>
      <c r="G9" s="14">
        <v>2</v>
      </c>
      <c r="H9" s="14">
        <v>0</v>
      </c>
      <c r="I9" s="14">
        <f t="shared" si="0"/>
        <v>4</v>
      </c>
      <c r="K9" s="62"/>
      <c r="L9" s="62"/>
      <c r="M9" s="62"/>
      <c r="N9" s="140"/>
      <c r="O9" s="62"/>
    </row>
    <row r="10" spans="1:15" x14ac:dyDescent="0.25">
      <c r="A10" s="14">
        <v>5</v>
      </c>
      <c r="B10" s="14" t="s">
        <v>213</v>
      </c>
      <c r="C10" s="14" t="s">
        <v>71</v>
      </c>
      <c r="D10" s="14" t="s">
        <v>209</v>
      </c>
      <c r="E10" s="14" t="s">
        <v>207</v>
      </c>
      <c r="F10" s="14">
        <v>15</v>
      </c>
      <c r="G10" s="14">
        <v>5</v>
      </c>
      <c r="H10" s="14">
        <v>5</v>
      </c>
      <c r="I10" s="14">
        <f t="shared" si="0"/>
        <v>25</v>
      </c>
      <c r="K10" s="62"/>
      <c r="L10" s="62"/>
      <c r="M10" s="62"/>
      <c r="N10" s="140"/>
      <c r="O10" s="62"/>
    </row>
    <row r="11" spans="1:15" ht="45" x14ac:dyDescent="0.25">
      <c r="A11" s="14">
        <v>6</v>
      </c>
      <c r="B11" s="14" t="s">
        <v>176</v>
      </c>
      <c r="C11" s="14" t="s">
        <v>71</v>
      </c>
      <c r="D11" s="19" t="s">
        <v>243</v>
      </c>
      <c r="E11" s="14" t="s">
        <v>207</v>
      </c>
      <c r="F11" s="14">
        <v>32</v>
      </c>
      <c r="G11" s="14">
        <v>10</v>
      </c>
      <c r="H11" s="14">
        <v>8</v>
      </c>
      <c r="I11" s="14">
        <f t="shared" si="0"/>
        <v>50</v>
      </c>
      <c r="K11" s="62"/>
      <c r="L11" s="62"/>
      <c r="M11" s="62"/>
      <c r="N11" s="140"/>
      <c r="O11" s="62"/>
    </row>
    <row r="12" spans="1:15" x14ac:dyDescent="0.25">
      <c r="A12" s="14">
        <v>7</v>
      </c>
      <c r="B12" s="14" t="s">
        <v>224</v>
      </c>
      <c r="C12" s="14" t="s">
        <v>71</v>
      </c>
      <c r="D12" s="14" t="s">
        <v>209</v>
      </c>
      <c r="E12" s="14" t="s">
        <v>242</v>
      </c>
      <c r="F12" s="14">
        <v>32</v>
      </c>
      <c r="G12" s="14">
        <v>3</v>
      </c>
      <c r="H12" s="14">
        <v>0</v>
      </c>
      <c r="I12" s="14">
        <f t="shared" si="0"/>
        <v>35</v>
      </c>
      <c r="K12" s="140"/>
      <c r="L12" s="140"/>
      <c r="M12" s="141"/>
      <c r="N12" s="140"/>
      <c r="O12" s="140"/>
    </row>
    <row r="13" spans="1:15" x14ac:dyDescent="0.25">
      <c r="A13" s="14">
        <v>8</v>
      </c>
      <c r="B13" s="14" t="s">
        <v>214</v>
      </c>
      <c r="C13" s="14" t="s">
        <v>71</v>
      </c>
      <c r="D13" s="14" t="s">
        <v>209</v>
      </c>
      <c r="E13" s="14" t="s">
        <v>207</v>
      </c>
      <c r="F13" s="14">
        <v>21</v>
      </c>
      <c r="G13" s="14">
        <v>6</v>
      </c>
      <c r="H13" s="14">
        <v>5</v>
      </c>
      <c r="I13" s="14">
        <f t="shared" si="0"/>
        <v>32</v>
      </c>
      <c r="K13" s="62"/>
      <c r="L13" s="62"/>
      <c r="M13" s="62"/>
      <c r="N13" s="140"/>
      <c r="O13" s="62"/>
    </row>
    <row r="14" spans="1:15" x14ac:dyDescent="0.25">
      <c r="A14" s="14">
        <v>9</v>
      </c>
      <c r="B14" s="14" t="s">
        <v>227</v>
      </c>
      <c r="C14" s="14" t="s">
        <v>71</v>
      </c>
      <c r="D14" s="14" t="s">
        <v>209</v>
      </c>
      <c r="E14" s="14" t="s">
        <v>207</v>
      </c>
      <c r="F14" s="14">
        <v>15</v>
      </c>
      <c r="G14" s="14">
        <v>8</v>
      </c>
      <c r="H14" s="14">
        <v>4</v>
      </c>
      <c r="I14" s="14">
        <f t="shared" si="0"/>
        <v>27</v>
      </c>
      <c r="K14" s="41"/>
      <c r="L14" s="62"/>
      <c r="M14" s="62"/>
      <c r="N14" s="140"/>
      <c r="O14" s="62"/>
    </row>
    <row r="15" spans="1:15" ht="30" x14ac:dyDescent="0.25">
      <c r="A15" s="14">
        <v>10</v>
      </c>
      <c r="B15" s="14" t="s">
        <v>177</v>
      </c>
      <c r="C15" s="14" t="s">
        <v>71</v>
      </c>
      <c r="D15" s="19" t="s">
        <v>244</v>
      </c>
      <c r="E15" s="14" t="s">
        <v>207</v>
      </c>
      <c r="F15" s="14">
        <v>30</v>
      </c>
      <c r="G15" s="14">
        <v>10</v>
      </c>
      <c r="H15" s="14">
        <v>8</v>
      </c>
      <c r="I15" s="14">
        <f t="shared" si="0"/>
        <v>48</v>
      </c>
      <c r="K15" s="65"/>
      <c r="L15" s="65"/>
      <c r="M15" s="65"/>
      <c r="N15" s="142"/>
      <c r="O15" s="65"/>
    </row>
    <row r="16" spans="1:15" x14ac:dyDescent="0.25">
      <c r="A16" s="14">
        <v>11</v>
      </c>
      <c r="B16" s="14" t="s">
        <v>228</v>
      </c>
      <c r="C16" s="14" t="s">
        <v>71</v>
      </c>
      <c r="D16" s="14" t="s">
        <v>209</v>
      </c>
      <c r="E16" s="14" t="s">
        <v>242</v>
      </c>
      <c r="F16" s="14">
        <v>20</v>
      </c>
      <c r="G16" s="14">
        <v>7</v>
      </c>
      <c r="H16" s="14">
        <v>0</v>
      </c>
      <c r="I16" s="14">
        <f t="shared" si="0"/>
        <v>27</v>
      </c>
    </row>
    <row r="17" spans="1:9" x14ac:dyDescent="0.25">
      <c r="A17" s="14">
        <v>12</v>
      </c>
      <c r="B17" s="14" t="s">
        <v>229</v>
      </c>
      <c r="C17" s="14" t="s">
        <v>71</v>
      </c>
      <c r="D17" s="14" t="s">
        <v>210</v>
      </c>
      <c r="E17" s="14" t="s">
        <v>226</v>
      </c>
      <c r="F17" s="14">
        <v>9</v>
      </c>
      <c r="G17" s="14">
        <v>10</v>
      </c>
      <c r="H17" s="14">
        <v>0</v>
      </c>
      <c r="I17" s="14">
        <f t="shared" si="0"/>
        <v>19</v>
      </c>
    </row>
    <row r="18" spans="1:9" ht="30" x14ac:dyDescent="0.25">
      <c r="A18" s="14">
        <v>13</v>
      </c>
      <c r="B18" s="14" t="s">
        <v>246</v>
      </c>
      <c r="C18" s="14" t="s">
        <v>71</v>
      </c>
      <c r="D18" s="19" t="s">
        <v>247</v>
      </c>
      <c r="E18" s="14" t="s">
        <v>207</v>
      </c>
      <c r="F18" s="14">
        <v>10</v>
      </c>
      <c r="G18" s="14">
        <v>5</v>
      </c>
      <c r="H18" s="14">
        <v>4</v>
      </c>
      <c r="I18" s="14">
        <f t="shared" si="0"/>
        <v>19</v>
      </c>
    </row>
    <row r="19" spans="1:9" x14ac:dyDescent="0.25">
      <c r="A19" s="14">
        <v>14</v>
      </c>
      <c r="B19" s="14" t="s">
        <v>230</v>
      </c>
      <c r="C19" s="14" t="s">
        <v>71</v>
      </c>
      <c r="D19" s="14" t="s">
        <v>209</v>
      </c>
      <c r="E19" s="14" t="s">
        <v>207</v>
      </c>
      <c r="F19" s="14">
        <v>13</v>
      </c>
      <c r="G19" s="14">
        <v>5</v>
      </c>
      <c r="H19" s="14">
        <v>2</v>
      </c>
      <c r="I19" s="14">
        <f t="shared" si="0"/>
        <v>20</v>
      </c>
    </row>
    <row r="20" spans="1:9" ht="30" x14ac:dyDescent="0.25">
      <c r="A20" s="14">
        <v>15</v>
      </c>
      <c r="B20" s="14" t="s">
        <v>180</v>
      </c>
      <c r="C20" s="14" t="s">
        <v>71</v>
      </c>
      <c r="D20" s="19" t="s">
        <v>245</v>
      </c>
      <c r="E20" s="14" t="s">
        <v>207</v>
      </c>
      <c r="F20" s="14">
        <v>24</v>
      </c>
      <c r="G20" s="14">
        <v>10</v>
      </c>
      <c r="H20" s="14">
        <v>6</v>
      </c>
      <c r="I20" s="14">
        <f t="shared" si="0"/>
        <v>40</v>
      </c>
    </row>
    <row r="21" spans="1:9" x14ac:dyDescent="0.25">
      <c r="A21" s="14">
        <v>16</v>
      </c>
      <c r="B21" s="14" t="s">
        <v>231</v>
      </c>
      <c r="C21" s="14" t="s">
        <v>71</v>
      </c>
      <c r="D21" s="14" t="s">
        <v>209</v>
      </c>
      <c r="E21" s="14" t="s">
        <v>242</v>
      </c>
      <c r="F21" s="14">
        <v>20</v>
      </c>
      <c r="G21" s="14">
        <v>5</v>
      </c>
      <c r="H21" s="14">
        <v>0</v>
      </c>
      <c r="I21" s="14">
        <f t="shared" si="0"/>
        <v>25</v>
      </c>
    </row>
    <row r="22" spans="1:9" x14ac:dyDescent="0.25">
      <c r="A22" s="14">
        <v>17</v>
      </c>
      <c r="B22" s="14" t="s">
        <v>232</v>
      </c>
      <c r="C22" s="14" t="s">
        <v>71</v>
      </c>
      <c r="D22" s="14" t="s">
        <v>210</v>
      </c>
      <c r="E22" s="14" t="s">
        <v>226</v>
      </c>
      <c r="F22" s="14">
        <v>11</v>
      </c>
      <c r="G22" s="14">
        <v>10</v>
      </c>
      <c r="H22" s="14">
        <v>0</v>
      </c>
      <c r="I22" s="14">
        <f t="shared" si="0"/>
        <v>21</v>
      </c>
    </row>
    <row r="23" spans="1:9" x14ac:dyDescent="0.25">
      <c r="A23" s="14">
        <v>18</v>
      </c>
      <c r="B23" s="14" t="s">
        <v>233</v>
      </c>
      <c r="C23" s="14" t="s">
        <v>71</v>
      </c>
      <c r="D23" s="14" t="s">
        <v>209</v>
      </c>
      <c r="E23" s="14" t="s">
        <v>207</v>
      </c>
      <c r="F23" s="14">
        <v>7</v>
      </c>
      <c r="G23" s="14">
        <v>4</v>
      </c>
      <c r="H23" s="14">
        <v>3</v>
      </c>
      <c r="I23" s="14">
        <f t="shared" si="0"/>
        <v>14</v>
      </c>
    </row>
    <row r="24" spans="1:9" x14ac:dyDescent="0.25">
      <c r="A24" s="14">
        <v>19</v>
      </c>
      <c r="B24" s="14" t="s">
        <v>234</v>
      </c>
      <c r="C24" s="14" t="s">
        <v>71</v>
      </c>
      <c r="D24" s="14" t="s">
        <v>209</v>
      </c>
      <c r="E24" s="14" t="s">
        <v>207</v>
      </c>
      <c r="F24" s="14">
        <v>17</v>
      </c>
      <c r="G24" s="14">
        <v>5</v>
      </c>
      <c r="H24" s="14">
        <v>4</v>
      </c>
      <c r="I24" s="14">
        <f t="shared" si="0"/>
        <v>26</v>
      </c>
    </row>
    <row r="25" spans="1:9" ht="30" x14ac:dyDescent="0.25">
      <c r="A25" s="14">
        <v>20</v>
      </c>
      <c r="B25" s="14" t="s">
        <v>234</v>
      </c>
      <c r="C25" s="14" t="s">
        <v>71</v>
      </c>
      <c r="D25" s="14" t="s">
        <v>210</v>
      </c>
      <c r="E25" s="19" t="s">
        <v>248</v>
      </c>
      <c r="F25" s="14">
        <v>2</v>
      </c>
      <c r="G25" s="14">
        <v>1</v>
      </c>
      <c r="H25" s="14">
        <v>1</v>
      </c>
      <c r="I25" s="14">
        <f t="shared" si="0"/>
        <v>4</v>
      </c>
    </row>
    <row r="26" spans="1:9" ht="30" x14ac:dyDescent="0.25">
      <c r="A26" s="14">
        <v>21</v>
      </c>
      <c r="B26" s="14" t="s">
        <v>178</v>
      </c>
      <c r="C26" s="14" t="s">
        <v>71</v>
      </c>
      <c r="D26" s="19" t="s">
        <v>245</v>
      </c>
      <c r="E26" s="14" t="s">
        <v>207</v>
      </c>
      <c r="F26" s="14">
        <v>26</v>
      </c>
      <c r="G26" s="14" t="s">
        <v>249</v>
      </c>
      <c r="H26" s="14">
        <v>8</v>
      </c>
      <c r="I26" s="14">
        <f t="shared" si="0"/>
        <v>34</v>
      </c>
    </row>
    <row r="27" spans="1:9" x14ac:dyDescent="0.25">
      <c r="A27" s="14">
        <v>22</v>
      </c>
      <c r="B27" s="14" t="s">
        <v>235</v>
      </c>
      <c r="C27" s="14" t="s">
        <v>71</v>
      </c>
      <c r="D27" s="14" t="s">
        <v>209</v>
      </c>
      <c r="E27" s="14" t="s">
        <v>242</v>
      </c>
      <c r="F27" s="14">
        <v>41</v>
      </c>
      <c r="G27" s="14">
        <v>8</v>
      </c>
      <c r="H27" s="14">
        <v>0</v>
      </c>
      <c r="I27" s="14">
        <f t="shared" si="0"/>
        <v>49</v>
      </c>
    </row>
    <row r="28" spans="1:9" x14ac:dyDescent="0.25">
      <c r="A28" s="14">
        <v>23</v>
      </c>
      <c r="B28" s="14" t="s">
        <v>236</v>
      </c>
      <c r="C28" s="14" t="s">
        <v>71</v>
      </c>
      <c r="D28" s="14" t="s">
        <v>210</v>
      </c>
      <c r="E28" s="14" t="s">
        <v>226</v>
      </c>
      <c r="F28" s="14">
        <v>16</v>
      </c>
      <c r="G28" s="14">
        <v>14</v>
      </c>
      <c r="H28" s="14">
        <v>0</v>
      </c>
      <c r="I28" s="14">
        <f t="shared" si="0"/>
        <v>30</v>
      </c>
    </row>
    <row r="29" spans="1:9" x14ac:dyDescent="0.25">
      <c r="A29" s="14">
        <v>24</v>
      </c>
      <c r="B29" s="14" t="s">
        <v>237</v>
      </c>
      <c r="C29" s="14" t="s">
        <v>71</v>
      </c>
      <c r="D29" s="14" t="s">
        <v>209</v>
      </c>
      <c r="E29" s="14" t="s">
        <v>207</v>
      </c>
      <c r="F29" s="14">
        <v>7</v>
      </c>
      <c r="G29" s="14">
        <v>4</v>
      </c>
      <c r="H29" s="14">
        <v>1</v>
      </c>
      <c r="I29" s="14">
        <f t="shared" si="0"/>
        <v>12</v>
      </c>
    </row>
    <row r="30" spans="1:9" x14ac:dyDescent="0.25">
      <c r="A30" s="14">
        <v>25</v>
      </c>
      <c r="B30" s="14" t="s">
        <v>250</v>
      </c>
      <c r="C30" s="14" t="s">
        <v>71</v>
      </c>
      <c r="D30" s="14" t="s">
        <v>210</v>
      </c>
      <c r="E30" s="14" t="s">
        <v>242</v>
      </c>
      <c r="F30" s="14">
        <v>7</v>
      </c>
      <c r="G30" s="14">
        <v>8</v>
      </c>
      <c r="H30" s="14">
        <v>0</v>
      </c>
      <c r="I30" s="14">
        <f t="shared" si="0"/>
        <v>15</v>
      </c>
    </row>
    <row r="31" spans="1:9" x14ac:dyDescent="0.25">
      <c r="A31" s="14">
        <v>26</v>
      </c>
      <c r="B31" s="14" t="s">
        <v>179</v>
      </c>
      <c r="C31" s="14" t="s">
        <v>71</v>
      </c>
      <c r="D31" s="14" t="s">
        <v>209</v>
      </c>
      <c r="E31" s="14" t="s">
        <v>207</v>
      </c>
      <c r="F31" s="14">
        <v>24</v>
      </c>
      <c r="G31" s="14">
        <v>10</v>
      </c>
      <c r="H31" s="14">
        <v>10</v>
      </c>
      <c r="I31" s="14">
        <f t="shared" si="0"/>
        <v>44</v>
      </c>
    </row>
    <row r="32" spans="1:9" x14ac:dyDescent="0.25">
      <c r="A32" s="15">
        <v>27</v>
      </c>
      <c r="B32" s="14" t="s">
        <v>98</v>
      </c>
      <c r="C32" s="14" t="s">
        <v>99</v>
      </c>
      <c r="D32" s="14" t="s">
        <v>209</v>
      </c>
      <c r="E32" s="14" t="s">
        <v>242</v>
      </c>
      <c r="F32" s="14">
        <v>8</v>
      </c>
      <c r="G32" s="14">
        <v>3</v>
      </c>
      <c r="H32" s="14">
        <v>0</v>
      </c>
      <c r="I32" s="14">
        <f t="shared" si="0"/>
        <v>11</v>
      </c>
    </row>
    <row r="33" spans="1:9" x14ac:dyDescent="0.25">
      <c r="A33" s="15">
        <v>28</v>
      </c>
      <c r="B33" s="14" t="s">
        <v>238</v>
      </c>
      <c r="C33" s="14" t="s">
        <v>71</v>
      </c>
      <c r="D33" s="14" t="s">
        <v>209</v>
      </c>
      <c r="E33" s="14" t="s">
        <v>207</v>
      </c>
      <c r="F33" s="14">
        <v>17</v>
      </c>
      <c r="G33" s="14">
        <v>11</v>
      </c>
      <c r="H33" s="14">
        <v>8</v>
      </c>
      <c r="I33" s="14">
        <f t="shared" si="0"/>
        <v>36</v>
      </c>
    </row>
    <row r="34" spans="1:9" ht="30" x14ac:dyDescent="0.25">
      <c r="A34" s="15">
        <v>29</v>
      </c>
      <c r="B34" s="14" t="s">
        <v>239</v>
      </c>
      <c r="C34" s="14" t="s">
        <v>71</v>
      </c>
      <c r="D34" s="14" t="s">
        <v>210</v>
      </c>
      <c r="E34" s="19" t="s">
        <v>251</v>
      </c>
      <c r="F34" s="14">
        <v>15</v>
      </c>
      <c r="G34" s="14">
        <v>12</v>
      </c>
      <c r="H34" s="14">
        <v>0</v>
      </c>
      <c r="I34" s="14">
        <f t="shared" si="0"/>
        <v>27</v>
      </c>
    </row>
    <row r="35" spans="1:9" x14ac:dyDescent="0.25">
      <c r="A35" s="15">
        <v>30</v>
      </c>
      <c r="B35" s="14" t="s">
        <v>240</v>
      </c>
      <c r="C35" s="14" t="s">
        <v>71</v>
      </c>
      <c r="D35" s="14" t="s">
        <v>209</v>
      </c>
      <c r="E35" s="14" t="s">
        <v>207</v>
      </c>
      <c r="F35" s="14">
        <v>8</v>
      </c>
      <c r="G35" s="14">
        <v>4</v>
      </c>
      <c r="H35" s="14">
        <v>3</v>
      </c>
      <c r="I35" s="14">
        <f t="shared" si="0"/>
        <v>15</v>
      </c>
    </row>
    <row r="36" spans="1:9" x14ac:dyDescent="0.25">
      <c r="A36" s="15">
        <v>31</v>
      </c>
      <c r="B36" s="14" t="s">
        <v>241</v>
      </c>
      <c r="C36" s="14" t="s">
        <v>71</v>
      </c>
      <c r="D36" s="14" t="s">
        <v>209</v>
      </c>
      <c r="E36" s="14" t="s">
        <v>207</v>
      </c>
      <c r="F36" s="14">
        <v>20</v>
      </c>
      <c r="G36" s="14">
        <v>9</v>
      </c>
      <c r="H36" s="14">
        <v>7</v>
      </c>
      <c r="I36" s="14">
        <f t="shared" si="0"/>
        <v>36</v>
      </c>
    </row>
    <row r="37" spans="1:9" x14ac:dyDescent="0.25">
      <c r="A37" s="12"/>
      <c r="B37" s="12"/>
      <c r="C37" s="12"/>
      <c r="D37" s="14"/>
      <c r="E37" s="12"/>
      <c r="F37" s="12"/>
      <c r="G37" s="12"/>
      <c r="H37" s="12"/>
      <c r="I37" s="12"/>
    </row>
    <row r="38" spans="1:9" x14ac:dyDescent="0.25">
      <c r="A38" s="12"/>
      <c r="B38" s="71" t="s">
        <v>111</v>
      </c>
      <c r="C38" s="12"/>
      <c r="D38" s="14"/>
      <c r="E38" s="12"/>
      <c r="F38" s="71">
        <f>SUM(F6:F37)</f>
        <v>530</v>
      </c>
      <c r="G38" s="71">
        <f>SUM(G6:G37)</f>
        <v>211</v>
      </c>
      <c r="H38" s="71">
        <f>SUM(H6:H37)</f>
        <v>101</v>
      </c>
      <c r="I38" s="71">
        <f>SUM(F38:H38)</f>
        <v>842</v>
      </c>
    </row>
  </sheetData>
  <mergeCells count="2">
    <mergeCell ref="A3:I3"/>
    <mergeCell ref="A2:I2"/>
  </mergeCells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Resumen</vt:lpstr>
      <vt:lpstr>Becas escolares</vt:lpstr>
      <vt:lpstr>Estufas mejoradas</vt:lpstr>
      <vt:lpstr>Infrestructura Escolar</vt:lpstr>
      <vt:lpstr>Capacitación docente</vt:lpstr>
      <vt:lpstr>Otros proyectos</vt:lpstr>
      <vt:lpstr>Voluntarios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Rebeca Galindo</dc:creator>
  <cp:lastModifiedBy>Rebeca Galindo</cp:lastModifiedBy>
  <cp:lastPrinted>2015-08-15T18:13:11Z</cp:lastPrinted>
  <dcterms:created xsi:type="dcterms:W3CDTF">2015-08-15T16:57:58Z</dcterms:created>
  <dcterms:modified xsi:type="dcterms:W3CDTF">2015-08-19T19:11:01Z</dcterms:modified>
</cp:coreProperties>
</file>